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5843" documentId="8_{D38EEE6B-4888-4B2E-B240-ED7893F76E7A}" xr6:coauthVersionLast="47" xr6:coauthVersionMax="47" xr10:uidLastSave="{54323977-EAD4-4EDA-8CBB-23827F04FC67}"/>
  <bookViews>
    <workbookView xWindow="-108" yWindow="-108" windowWidth="23256" windowHeight="12576" activeTab="2" xr2:uid="{090CDB8E-8124-4D52-A839-CF1320F4C95C}"/>
  </bookViews>
  <sheets>
    <sheet name="Herrar" sheetId="1" r:id="rId1"/>
    <sheet name="Damer" sheetId="2" r:id="rId2"/>
    <sheet name="dagens" sheetId="12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3 feb" sheetId="11" r:id="rId9"/>
    <sheet name="27 jan" sheetId="10" r:id="rId10"/>
    <sheet name="20 jan" sheetId="9" r:id="rId11"/>
    <sheet name="13 jan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9" i="2"/>
  <c r="I8" i="2"/>
  <c r="I10" i="2"/>
  <c r="I11" i="2"/>
  <c r="I12" i="2"/>
  <c r="I13" i="2"/>
  <c r="I14" i="2"/>
  <c r="I15" i="2"/>
  <c r="I18" i="2"/>
  <c r="I16" i="2"/>
  <c r="I19" i="2"/>
  <c r="I17" i="2"/>
  <c r="I20" i="2"/>
  <c r="I21" i="2"/>
  <c r="I22" i="2"/>
  <c r="I24" i="2"/>
  <c r="I23" i="2"/>
  <c r="I25" i="2"/>
  <c r="I27" i="2"/>
  <c r="I26" i="2"/>
  <c r="I30" i="2"/>
  <c r="I28" i="2"/>
  <c r="I29" i="2"/>
  <c r="I31" i="2"/>
  <c r="I32" i="2"/>
  <c r="I33" i="2"/>
  <c r="I34" i="2"/>
  <c r="I35" i="2"/>
  <c r="I36" i="2"/>
  <c r="I38" i="2"/>
  <c r="I37" i="2"/>
  <c r="I39" i="2"/>
  <c r="I41" i="2"/>
  <c r="I40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6" i="2"/>
  <c r="I5" i="1"/>
  <c r="I6" i="1"/>
  <c r="I7" i="1"/>
  <c r="I8" i="1"/>
  <c r="I9" i="1"/>
  <c r="I10" i="1"/>
  <c r="I11" i="1"/>
  <c r="I12" i="1"/>
  <c r="I13" i="1"/>
  <c r="I15" i="1"/>
  <c r="I14" i="1"/>
  <c r="I16" i="1"/>
  <c r="I19" i="1"/>
  <c r="I17" i="1"/>
  <c r="I18" i="1"/>
  <c r="I20" i="1"/>
  <c r="I21" i="1"/>
  <c r="I22" i="1"/>
  <c r="I23" i="1"/>
  <c r="I25" i="1"/>
  <c r="I26" i="1"/>
  <c r="I24" i="1"/>
  <c r="I27" i="1"/>
  <c r="I28" i="1"/>
  <c r="I30" i="1"/>
  <c r="I29" i="1"/>
  <c r="I31" i="1"/>
  <c r="I32" i="1"/>
  <c r="I33" i="1"/>
  <c r="I34" i="1"/>
  <c r="I37" i="1"/>
  <c r="I36" i="1"/>
  <c r="I38" i="1"/>
  <c r="I40" i="1"/>
  <c r="I39" i="1"/>
  <c r="I42" i="1"/>
  <c r="I35" i="1"/>
  <c r="I41" i="1"/>
  <c r="I44" i="1"/>
  <c r="I43" i="1"/>
  <c r="I45" i="1"/>
  <c r="I46" i="1"/>
  <c r="I47" i="1"/>
  <c r="I48" i="1"/>
  <c r="I49" i="1"/>
  <c r="I50" i="1"/>
  <c r="I51" i="1"/>
  <c r="I55" i="1"/>
  <c r="I52" i="1"/>
  <c r="I53" i="1"/>
  <c r="I54" i="1"/>
  <c r="I58" i="1"/>
  <c r="I56" i="1"/>
  <c r="I57" i="1"/>
  <c r="I60" i="1"/>
  <c r="I59" i="1"/>
  <c r="I61" i="1"/>
  <c r="I62" i="1"/>
  <c r="I63" i="1"/>
  <c r="I64" i="1"/>
  <c r="I65" i="1"/>
  <c r="I66" i="1"/>
  <c r="I67" i="1"/>
  <c r="I71" i="1"/>
  <c r="I68" i="1"/>
  <c r="I70" i="1"/>
  <c r="I72" i="1"/>
  <c r="I69" i="1"/>
  <c r="I73" i="1"/>
  <c r="I74" i="1"/>
  <c r="I75" i="1"/>
  <c r="I76" i="1"/>
  <c r="I4" i="1"/>
  <c r="L31" i="7"/>
  <c r="L55" i="7"/>
  <c r="L7" i="7"/>
  <c r="L75" i="7"/>
  <c r="L76" i="7"/>
  <c r="G53" i="2" l="1"/>
  <c r="J12" i="1"/>
  <c r="K12" i="1" s="1"/>
  <c r="J23" i="1"/>
  <c r="K23" i="1" s="1"/>
  <c r="L50" i="7"/>
  <c r="L80" i="7"/>
  <c r="L64" i="7"/>
  <c r="L59" i="7"/>
  <c r="L60" i="7"/>
  <c r="L81" i="7"/>
  <c r="L82" i="7"/>
  <c r="L83" i="7"/>
  <c r="L84" i="7"/>
  <c r="L85" i="7"/>
  <c r="L86" i="7"/>
  <c r="L87" i="7"/>
  <c r="L88" i="7"/>
  <c r="F12" i="1"/>
  <c r="F53" i="2"/>
  <c r="F23" i="1"/>
  <c r="L23" i="7"/>
  <c r="L36" i="7"/>
  <c r="L37" i="7"/>
  <c r="L46" i="7"/>
  <c r="L47" i="7"/>
  <c r="L48" i="7"/>
  <c r="L49" i="7"/>
  <c r="L51" i="7"/>
  <c r="L52" i="7"/>
  <c r="L53" i="7"/>
  <c r="L54" i="7"/>
  <c r="L56" i="7"/>
  <c r="L8" i="7"/>
  <c r="L9" i="7"/>
  <c r="L10" i="7"/>
  <c r="L11" i="7"/>
  <c r="L12" i="7"/>
  <c r="L13" i="7"/>
  <c r="L14" i="7"/>
  <c r="D89" i="7"/>
  <c r="E89" i="7"/>
  <c r="F89" i="7"/>
  <c r="G89" i="7"/>
  <c r="H89" i="7"/>
  <c r="I89" i="7"/>
  <c r="J89" i="7"/>
  <c r="K89" i="7"/>
  <c r="C89" i="7"/>
  <c r="L79" i="7"/>
  <c r="L78" i="7"/>
  <c r="L74" i="7"/>
  <c r="L73" i="7"/>
  <c r="L72" i="7"/>
  <c r="L71" i="7"/>
  <c r="L70" i="7"/>
  <c r="L69" i="7"/>
  <c r="L68" i="7"/>
  <c r="L67" i="7"/>
  <c r="L66" i="7"/>
  <c r="L65" i="7"/>
  <c r="L63" i="7"/>
  <c r="L62" i="7"/>
  <c r="L61" i="7"/>
  <c r="L58" i="7"/>
  <c r="L57" i="7"/>
  <c r="L45" i="7"/>
  <c r="L44" i="7"/>
  <c r="L43" i="7"/>
  <c r="L42" i="7"/>
  <c r="L41" i="7"/>
  <c r="L40" i="7"/>
  <c r="L39" i="7"/>
  <c r="L38" i="7"/>
  <c r="L35" i="7"/>
  <c r="L34" i="7"/>
  <c r="L33" i="7"/>
  <c r="L32" i="7"/>
  <c r="L30" i="7"/>
  <c r="L29" i="7"/>
  <c r="L28" i="7"/>
  <c r="L27" i="7"/>
  <c r="L26" i="7"/>
  <c r="L25" i="7"/>
  <c r="L24" i="7"/>
  <c r="L22" i="7"/>
  <c r="L21" i="7"/>
  <c r="L20" i="7"/>
  <c r="L19" i="7"/>
  <c r="L18" i="7"/>
  <c r="L17" i="7"/>
  <c r="L16" i="7"/>
  <c r="L15" i="7"/>
  <c r="L6" i="7"/>
  <c r="D53" i="2" l="1"/>
  <c r="E53" i="2" s="1"/>
  <c r="G12" i="1"/>
  <c r="D12" i="1" s="1"/>
  <c r="E12" i="1" s="1"/>
  <c r="J53" i="2"/>
  <c r="K53" i="2" s="1"/>
  <c r="G23" i="1"/>
  <c r="D23" i="1" s="1"/>
  <c r="E23" i="1" s="1"/>
  <c r="L89" i="7"/>
  <c r="J7" i="2"/>
  <c r="K7" i="2" s="1"/>
  <c r="J8" i="2"/>
  <c r="K8" i="2" s="1"/>
  <c r="G9" i="2"/>
  <c r="J10" i="2"/>
  <c r="K10" i="2" s="1"/>
  <c r="J11" i="2"/>
  <c r="K11" i="2" s="1"/>
  <c r="J12" i="2"/>
  <c r="K12" i="2" s="1"/>
  <c r="G14" i="2"/>
  <c r="J13" i="2"/>
  <c r="K13" i="2" s="1"/>
  <c r="J15" i="2"/>
  <c r="K15" i="2" s="1"/>
  <c r="J16" i="2"/>
  <c r="K16" i="2" s="1"/>
  <c r="G18" i="2"/>
  <c r="G19" i="2"/>
  <c r="J20" i="2"/>
  <c r="K20" i="2" s="1"/>
  <c r="J17" i="2"/>
  <c r="K17" i="2" s="1"/>
  <c r="G22" i="2"/>
  <c r="J21" i="2"/>
  <c r="K21" i="2" s="1"/>
  <c r="J24" i="2"/>
  <c r="K24" i="2" s="1"/>
  <c r="J23" i="2"/>
  <c r="K23" i="2" s="1"/>
  <c r="G25" i="2"/>
  <c r="J28" i="2"/>
  <c r="K28" i="2" s="1"/>
  <c r="J30" i="2"/>
  <c r="K30" i="2" s="1"/>
  <c r="J26" i="2"/>
  <c r="K26" i="2" s="1"/>
  <c r="G27" i="2"/>
  <c r="J31" i="2"/>
  <c r="K31" i="2" s="1"/>
  <c r="J29" i="2"/>
  <c r="K29" i="2" s="1"/>
  <c r="J33" i="2"/>
  <c r="K33" i="2" s="1"/>
  <c r="G35" i="2"/>
  <c r="J37" i="2"/>
  <c r="K37" i="2" s="1"/>
  <c r="J34" i="2"/>
  <c r="K34" i="2" s="1"/>
  <c r="J32" i="2"/>
  <c r="K32" i="2" s="1"/>
  <c r="G36" i="2"/>
  <c r="J38" i="2"/>
  <c r="K38" i="2" s="1"/>
  <c r="J39" i="2"/>
  <c r="K39" i="2" s="1"/>
  <c r="J41" i="2"/>
  <c r="K41" i="2" s="1"/>
  <c r="G43" i="2"/>
  <c r="J40" i="2"/>
  <c r="K40" i="2" s="1"/>
  <c r="J45" i="2"/>
  <c r="K45" i="2" s="1"/>
  <c r="J44" i="2"/>
  <c r="K44" i="2" s="1"/>
  <c r="G42" i="2"/>
  <c r="J47" i="2"/>
  <c r="K47" i="2" s="1"/>
  <c r="J46" i="2"/>
  <c r="K46" i="2" s="1"/>
  <c r="J49" i="2"/>
  <c r="K49" i="2" s="1"/>
  <c r="G48" i="2"/>
  <c r="J52" i="2"/>
  <c r="K52" i="2" s="1"/>
  <c r="J51" i="2"/>
  <c r="K51" i="2" s="1"/>
  <c r="J50" i="2"/>
  <c r="K50" i="2" s="1"/>
  <c r="G54" i="2"/>
  <c r="J54" i="2"/>
  <c r="K54" i="2" s="1"/>
  <c r="J55" i="2"/>
  <c r="K55" i="2" s="1"/>
  <c r="F7" i="2"/>
  <c r="F8" i="2"/>
  <c r="F9" i="2"/>
  <c r="F10" i="2"/>
  <c r="F11" i="2"/>
  <c r="F12" i="2"/>
  <c r="F14" i="2"/>
  <c r="F13" i="2"/>
  <c r="G13" i="2"/>
  <c r="F15" i="2"/>
  <c r="F16" i="2"/>
  <c r="F18" i="2"/>
  <c r="F19" i="2"/>
  <c r="F20" i="2"/>
  <c r="F17" i="2"/>
  <c r="F22" i="2"/>
  <c r="F21" i="2"/>
  <c r="F24" i="2"/>
  <c r="F23" i="2"/>
  <c r="F25" i="2"/>
  <c r="F28" i="2"/>
  <c r="F30" i="2"/>
  <c r="F26" i="2"/>
  <c r="F27" i="2"/>
  <c r="F31" i="2"/>
  <c r="F29" i="2"/>
  <c r="F33" i="2"/>
  <c r="F35" i="2"/>
  <c r="F37" i="2"/>
  <c r="F34" i="2"/>
  <c r="F32" i="2"/>
  <c r="F36" i="2"/>
  <c r="F38" i="2"/>
  <c r="F39" i="2"/>
  <c r="G39" i="2"/>
  <c r="F41" i="2"/>
  <c r="F43" i="2"/>
  <c r="F40" i="2"/>
  <c r="G40" i="2"/>
  <c r="F45" i="2"/>
  <c r="F44" i="2"/>
  <c r="F42" i="2"/>
  <c r="F47" i="2"/>
  <c r="F46" i="2"/>
  <c r="F49" i="2"/>
  <c r="F48" i="2"/>
  <c r="F52" i="2"/>
  <c r="F51" i="2"/>
  <c r="F50" i="2"/>
  <c r="F54" i="2"/>
  <c r="F55" i="2"/>
  <c r="F6" i="2"/>
  <c r="J6" i="2"/>
  <c r="K6" i="2" s="1"/>
  <c r="I5" i="2"/>
  <c r="J5" i="2" s="1"/>
  <c r="K5" i="2" s="1"/>
  <c r="F5" i="2"/>
  <c r="J5" i="1"/>
  <c r="K5" i="1" s="1"/>
  <c r="J4" i="1"/>
  <c r="K4" i="1" s="1"/>
  <c r="J8" i="1"/>
  <c r="K8" i="1" s="1"/>
  <c r="J7" i="1"/>
  <c r="K7" i="1" s="1"/>
  <c r="J9" i="1"/>
  <c r="K9" i="1" s="1"/>
  <c r="J10" i="1"/>
  <c r="K10" i="1" s="1"/>
  <c r="J11" i="1"/>
  <c r="K11" i="1" s="1"/>
  <c r="J14" i="1"/>
  <c r="K14" i="1" s="1"/>
  <c r="J13" i="1"/>
  <c r="K13" i="1" s="1"/>
  <c r="J18" i="1"/>
  <c r="K18" i="1" s="1"/>
  <c r="J17" i="1"/>
  <c r="K17" i="1" s="1"/>
  <c r="J16" i="1"/>
  <c r="K16" i="1" s="1"/>
  <c r="J15" i="1"/>
  <c r="K15" i="1" s="1"/>
  <c r="J20" i="1"/>
  <c r="K20" i="1" s="1"/>
  <c r="G22" i="1"/>
  <c r="J21" i="1"/>
  <c r="K21" i="1" s="1"/>
  <c r="J25" i="1"/>
  <c r="K25" i="1" s="1"/>
  <c r="J19" i="1"/>
  <c r="K19" i="1" s="1"/>
  <c r="J28" i="1"/>
  <c r="K28" i="1" s="1"/>
  <c r="J30" i="1"/>
  <c r="K30" i="1" s="1"/>
  <c r="J26" i="1"/>
  <c r="K26" i="1" s="1"/>
  <c r="J29" i="1"/>
  <c r="K29" i="1" s="1"/>
  <c r="J31" i="1"/>
  <c r="K31" i="1" s="1"/>
  <c r="J24" i="1"/>
  <c r="K24" i="1" s="1"/>
  <c r="J32" i="1"/>
  <c r="K32" i="1" s="1"/>
  <c r="J27" i="1"/>
  <c r="K27" i="1" s="1"/>
  <c r="J34" i="1"/>
  <c r="K34" i="1" s="1"/>
  <c r="J36" i="1"/>
  <c r="K36" i="1" s="1"/>
  <c r="J43" i="1"/>
  <c r="K43" i="1" s="1"/>
  <c r="J38" i="1"/>
  <c r="K38" i="1" s="1"/>
  <c r="J35" i="1"/>
  <c r="K35" i="1" s="1"/>
  <c r="J40" i="1"/>
  <c r="K40" i="1" s="1"/>
  <c r="J37" i="1"/>
  <c r="K37" i="1" s="1"/>
  <c r="J33" i="1"/>
  <c r="K33" i="1" s="1"/>
  <c r="J41" i="1"/>
  <c r="K41" i="1" s="1"/>
  <c r="J45" i="1"/>
  <c r="K45" i="1" s="1"/>
  <c r="J39" i="1"/>
  <c r="K39" i="1" s="1"/>
  <c r="J42" i="1"/>
  <c r="K42" i="1" s="1"/>
  <c r="J44" i="1"/>
  <c r="K44" i="1" s="1"/>
  <c r="J46" i="1"/>
  <c r="K46" i="1" s="1"/>
  <c r="J47" i="1"/>
  <c r="K47" i="1" s="1"/>
  <c r="J48" i="1"/>
  <c r="K48" i="1" s="1"/>
  <c r="J49" i="1"/>
  <c r="K49" i="1" s="1"/>
  <c r="J55" i="1"/>
  <c r="K55" i="1" s="1"/>
  <c r="J50" i="1"/>
  <c r="K50" i="1" s="1"/>
  <c r="J54" i="1"/>
  <c r="K54" i="1" s="1"/>
  <c r="J51" i="1"/>
  <c r="K51" i="1" s="1"/>
  <c r="G53" i="1"/>
  <c r="J53" i="1"/>
  <c r="K53" i="1" s="1"/>
  <c r="J62" i="1"/>
  <c r="K62" i="1" s="1"/>
  <c r="J60" i="1"/>
  <c r="K60" i="1" s="1"/>
  <c r="J52" i="1"/>
  <c r="K52" i="1" s="1"/>
  <c r="J58" i="1"/>
  <c r="K58" i="1" s="1"/>
  <c r="J57" i="1"/>
  <c r="K57" i="1" s="1"/>
  <c r="J61" i="1"/>
  <c r="K61" i="1" s="1"/>
  <c r="G56" i="1"/>
  <c r="J56" i="1"/>
  <c r="K56" i="1" s="1"/>
  <c r="J59" i="1"/>
  <c r="K59" i="1" s="1"/>
  <c r="J63" i="1"/>
  <c r="K63" i="1" s="1"/>
  <c r="J64" i="1"/>
  <c r="K64" i="1" s="1"/>
  <c r="J65" i="1"/>
  <c r="K65" i="1" s="1"/>
  <c r="J70" i="1"/>
  <c r="K70" i="1" s="1"/>
  <c r="J71" i="1"/>
  <c r="K71" i="1" s="1"/>
  <c r="J67" i="1"/>
  <c r="K67" i="1" s="1"/>
  <c r="J68" i="1"/>
  <c r="K68" i="1" s="1"/>
  <c r="J66" i="1"/>
  <c r="K66" i="1" s="1"/>
  <c r="J72" i="1"/>
  <c r="K72" i="1" s="1"/>
  <c r="J75" i="1"/>
  <c r="K75" i="1" s="1"/>
  <c r="J74" i="1"/>
  <c r="K74" i="1" s="1"/>
  <c r="G73" i="1"/>
  <c r="J73" i="1"/>
  <c r="K73" i="1" s="1"/>
  <c r="J76" i="1"/>
  <c r="K76" i="1" s="1"/>
  <c r="J69" i="1"/>
  <c r="K69" i="1" s="1"/>
  <c r="F5" i="1"/>
  <c r="G5" i="1"/>
  <c r="F4" i="1"/>
  <c r="F8" i="1"/>
  <c r="G8" i="1"/>
  <c r="F7" i="1"/>
  <c r="F9" i="1"/>
  <c r="G9" i="1"/>
  <c r="F10" i="1"/>
  <c r="F11" i="1"/>
  <c r="F14" i="1"/>
  <c r="F13" i="1"/>
  <c r="G13" i="1"/>
  <c r="F18" i="1"/>
  <c r="F17" i="1"/>
  <c r="F16" i="1"/>
  <c r="F15" i="1"/>
  <c r="G15" i="1"/>
  <c r="F20" i="1"/>
  <c r="F22" i="1"/>
  <c r="F21" i="1"/>
  <c r="F25" i="1"/>
  <c r="F19" i="1"/>
  <c r="F28" i="1"/>
  <c r="G28" i="1"/>
  <c r="F30" i="1"/>
  <c r="F26" i="1"/>
  <c r="F29" i="1"/>
  <c r="F31" i="1"/>
  <c r="F24" i="1"/>
  <c r="G24" i="1"/>
  <c r="F32" i="1"/>
  <c r="F27" i="1"/>
  <c r="F34" i="1"/>
  <c r="G34" i="1"/>
  <c r="F36" i="1"/>
  <c r="F43" i="1"/>
  <c r="G43" i="1"/>
  <c r="F38" i="1"/>
  <c r="F35" i="1"/>
  <c r="F40" i="1"/>
  <c r="G40" i="1"/>
  <c r="F37" i="1"/>
  <c r="F33" i="1"/>
  <c r="F41" i="1"/>
  <c r="F45" i="1"/>
  <c r="G45" i="1"/>
  <c r="F39" i="1"/>
  <c r="F42" i="1"/>
  <c r="F44" i="1"/>
  <c r="F46" i="1"/>
  <c r="F47" i="1"/>
  <c r="F48" i="1"/>
  <c r="F49" i="1"/>
  <c r="F55" i="1"/>
  <c r="F50" i="1"/>
  <c r="G50" i="1"/>
  <c r="F54" i="1"/>
  <c r="F51" i="1"/>
  <c r="G51" i="1"/>
  <c r="F53" i="1"/>
  <c r="F62" i="1"/>
  <c r="F60" i="1"/>
  <c r="F52" i="1"/>
  <c r="F58" i="1"/>
  <c r="F57" i="1"/>
  <c r="G57" i="1"/>
  <c r="F61" i="1"/>
  <c r="F56" i="1"/>
  <c r="F59" i="1"/>
  <c r="G59" i="1"/>
  <c r="F63" i="1"/>
  <c r="G63" i="1"/>
  <c r="F64" i="1"/>
  <c r="F65" i="1"/>
  <c r="F70" i="1"/>
  <c r="F71" i="1"/>
  <c r="F67" i="1"/>
  <c r="F68" i="1"/>
  <c r="F66" i="1"/>
  <c r="G66" i="1"/>
  <c r="F72" i="1"/>
  <c r="F75" i="1"/>
  <c r="F74" i="1"/>
  <c r="F73" i="1"/>
  <c r="F76" i="1"/>
  <c r="F69" i="1"/>
  <c r="F6" i="1"/>
  <c r="J6" i="1"/>
  <c r="K6" i="1" s="1"/>
  <c r="D28" i="1" l="1"/>
  <c r="E28" i="1" s="1"/>
  <c r="D8" i="1"/>
  <c r="E8" i="1" s="1"/>
  <c r="D51" i="1"/>
  <c r="E51" i="1" s="1"/>
  <c r="D59" i="1"/>
  <c r="E59" i="1" s="1"/>
  <c r="D24" i="1"/>
  <c r="E24" i="1" s="1"/>
  <c r="G50" i="2"/>
  <c r="D50" i="2" s="1"/>
  <c r="E50" i="2" s="1"/>
  <c r="G8" i="2"/>
  <c r="D8" i="2" s="1"/>
  <c r="E8" i="2" s="1"/>
  <c r="G32" i="2"/>
  <c r="D32" i="2" s="1"/>
  <c r="E32" i="2" s="1"/>
  <c r="G46" i="2"/>
  <c r="D46" i="2" s="1"/>
  <c r="E46" i="2" s="1"/>
  <c r="G17" i="2"/>
  <c r="D17" i="2" s="1"/>
  <c r="E17" i="2" s="1"/>
  <c r="G45" i="2"/>
  <c r="D45" i="2" s="1"/>
  <c r="E45" i="2" s="1"/>
  <c r="G16" i="2"/>
  <c r="D16" i="2" s="1"/>
  <c r="E16" i="2" s="1"/>
  <c r="J18" i="2"/>
  <c r="K18" i="2" s="1"/>
  <c r="G52" i="2"/>
  <c r="D52" i="2" s="1"/>
  <c r="E52" i="2" s="1"/>
  <c r="J48" i="2"/>
  <c r="K48" i="2" s="1"/>
  <c r="G49" i="2"/>
  <c r="D49" i="2" s="1"/>
  <c r="E49" i="2" s="1"/>
  <c r="J43" i="2"/>
  <c r="K43" i="2" s="1"/>
  <c r="G47" i="2"/>
  <c r="D47" i="2" s="1"/>
  <c r="E47" i="2" s="1"/>
  <c r="G33" i="2"/>
  <c r="D33" i="2" s="1"/>
  <c r="E33" i="2" s="1"/>
  <c r="G26" i="2"/>
  <c r="D26" i="2" s="1"/>
  <c r="E26" i="2" s="1"/>
  <c r="G37" i="2"/>
  <c r="D37" i="2" s="1"/>
  <c r="E37" i="2" s="1"/>
  <c r="J35" i="2"/>
  <c r="K35" i="2" s="1"/>
  <c r="J36" i="2"/>
  <c r="K36" i="2" s="1"/>
  <c r="J25" i="2"/>
  <c r="K25" i="2" s="1"/>
  <c r="G24" i="2"/>
  <c r="D24" i="2" s="1"/>
  <c r="E24" i="2" s="1"/>
  <c r="J22" i="2"/>
  <c r="K22" i="2" s="1"/>
  <c r="G28" i="2"/>
  <c r="D28" i="2" s="1"/>
  <c r="E28" i="2" s="1"/>
  <c r="G31" i="2"/>
  <c r="D31" i="2" s="1"/>
  <c r="E31" i="2" s="1"/>
  <c r="J19" i="2"/>
  <c r="K19" i="2" s="1"/>
  <c r="G15" i="2"/>
  <c r="D15" i="2" s="1"/>
  <c r="E15" i="2" s="1"/>
  <c r="D13" i="2"/>
  <c r="E13" i="2" s="1"/>
  <c r="G29" i="2"/>
  <c r="D29" i="2" s="1"/>
  <c r="E29" i="2" s="1"/>
  <c r="G10" i="2"/>
  <c r="D10" i="2" s="1"/>
  <c r="E10" i="2" s="1"/>
  <c r="J9" i="2"/>
  <c r="K9" i="2" s="1"/>
  <c r="G7" i="2"/>
  <c r="D7" i="2" s="1"/>
  <c r="E7" i="2" s="1"/>
  <c r="G68" i="1"/>
  <c r="D68" i="1" s="1"/>
  <c r="E68" i="1" s="1"/>
  <c r="G47" i="1"/>
  <c r="D47" i="1" s="1"/>
  <c r="E47" i="1" s="1"/>
  <c r="D57" i="1"/>
  <c r="E57" i="1" s="1"/>
  <c r="G37" i="1"/>
  <c r="D37" i="1" s="1"/>
  <c r="E37" i="1" s="1"/>
  <c r="D9" i="1"/>
  <c r="E9" i="1" s="1"/>
  <c r="J22" i="1"/>
  <c r="K22" i="1" s="1"/>
  <c r="G72" i="1"/>
  <c r="D72" i="1" s="1"/>
  <c r="E72" i="1" s="1"/>
  <c r="G11" i="1"/>
  <c r="D11" i="1" s="1"/>
  <c r="E11" i="1" s="1"/>
  <c r="G65" i="1"/>
  <c r="D65" i="1" s="1"/>
  <c r="E65" i="1" s="1"/>
  <c r="G46" i="1"/>
  <c r="D46" i="1" s="1"/>
  <c r="E46" i="1" s="1"/>
  <c r="G31" i="1"/>
  <c r="D31" i="1" s="1"/>
  <c r="E31" i="1" s="1"/>
  <c r="G25" i="1"/>
  <c r="D25" i="1" s="1"/>
  <c r="E25" i="1" s="1"/>
  <c r="G16" i="1"/>
  <c r="D16" i="1" s="1"/>
  <c r="E16" i="1" s="1"/>
  <c r="G7" i="1"/>
  <c r="D7" i="1" s="1"/>
  <c r="E7" i="1" s="1"/>
  <c r="G62" i="1"/>
  <c r="D62" i="1" s="1"/>
  <c r="E62" i="1" s="1"/>
  <c r="G35" i="1"/>
  <c r="D35" i="1" s="1"/>
  <c r="E35" i="1" s="1"/>
  <c r="G26" i="1"/>
  <c r="D26" i="1" s="1"/>
  <c r="E26" i="1" s="1"/>
  <c r="G17" i="1"/>
  <c r="D17" i="1" s="1"/>
  <c r="E17" i="1" s="1"/>
  <c r="G71" i="1"/>
  <c r="D71" i="1" s="1"/>
  <c r="E71" i="1" s="1"/>
  <c r="G52" i="1"/>
  <c r="D52" i="1" s="1"/>
  <c r="E52" i="1" s="1"/>
  <c r="G55" i="1"/>
  <c r="D55" i="1" s="1"/>
  <c r="E55" i="1" s="1"/>
  <c r="G32" i="1"/>
  <c r="D32" i="1" s="1"/>
  <c r="E32" i="1" s="1"/>
  <c r="G6" i="1"/>
  <c r="D6" i="1" s="1"/>
  <c r="E6" i="1" s="1"/>
  <c r="G70" i="1"/>
  <c r="D70" i="1" s="1"/>
  <c r="E70" i="1" s="1"/>
  <c r="G39" i="1"/>
  <c r="D39" i="1" s="1"/>
  <c r="E39" i="1" s="1"/>
  <c r="G41" i="1"/>
  <c r="D41" i="1" s="1"/>
  <c r="E41" i="1" s="1"/>
  <c r="G36" i="1"/>
  <c r="D36" i="1" s="1"/>
  <c r="E36" i="1" s="1"/>
  <c r="G76" i="1"/>
  <c r="D76" i="1" s="1"/>
  <c r="E76" i="1" s="1"/>
  <c r="G74" i="1"/>
  <c r="D74" i="1" s="1"/>
  <c r="E74" i="1" s="1"/>
  <c r="G44" i="1"/>
  <c r="D44" i="1" s="1"/>
  <c r="E44" i="1" s="1"/>
  <c r="D15" i="1"/>
  <c r="E15" i="1" s="1"/>
  <c r="D73" i="1"/>
  <c r="E73" i="1" s="1"/>
  <c r="G58" i="1"/>
  <c r="D58" i="1" s="1"/>
  <c r="E58" i="1" s="1"/>
  <c r="D50" i="1"/>
  <c r="E50" i="1" s="1"/>
  <c r="G49" i="1"/>
  <c r="D49" i="1" s="1"/>
  <c r="E49" i="1" s="1"/>
  <c r="D45" i="1"/>
  <c r="E45" i="1" s="1"/>
  <c r="D43" i="1"/>
  <c r="E43" i="1" s="1"/>
  <c r="D34" i="1"/>
  <c r="E34" i="1" s="1"/>
  <c r="G30" i="1"/>
  <c r="D30" i="1" s="1"/>
  <c r="E30" i="1" s="1"/>
  <c r="D22" i="1"/>
  <c r="E22" i="1" s="1"/>
  <c r="G14" i="1"/>
  <c r="D14" i="1" s="1"/>
  <c r="E14" i="1" s="1"/>
  <c r="D5" i="1"/>
  <c r="E5" i="1" s="1"/>
  <c r="G12" i="2"/>
  <c r="D12" i="2" s="1"/>
  <c r="E12" i="2" s="1"/>
  <c r="G30" i="2"/>
  <c r="D30" i="2" s="1"/>
  <c r="E30" i="2" s="1"/>
  <c r="G44" i="2"/>
  <c r="D44" i="2" s="1"/>
  <c r="E44" i="2" s="1"/>
  <c r="D39" i="2"/>
  <c r="E39" i="2" s="1"/>
  <c r="D19" i="2"/>
  <c r="E19" i="2" s="1"/>
  <c r="G11" i="2"/>
  <c r="D11" i="2" s="1"/>
  <c r="E11" i="2" s="1"/>
  <c r="D42" i="2"/>
  <c r="E42" i="2" s="1"/>
  <c r="D27" i="2"/>
  <c r="E27" i="2" s="1"/>
  <c r="D14" i="2"/>
  <c r="E14" i="2" s="1"/>
  <c r="G55" i="2"/>
  <c r="D55" i="2" s="1"/>
  <c r="E55" i="2" s="1"/>
  <c r="G41" i="2"/>
  <c r="D41" i="2" s="1"/>
  <c r="E41" i="2" s="1"/>
  <c r="G38" i="2"/>
  <c r="D38" i="2" s="1"/>
  <c r="E38" i="2" s="1"/>
  <c r="G23" i="2"/>
  <c r="D23" i="2" s="1"/>
  <c r="E23" i="2" s="1"/>
  <c r="G21" i="2"/>
  <c r="D21" i="2" s="1"/>
  <c r="E21" i="2" s="1"/>
  <c r="D54" i="2"/>
  <c r="E54" i="2" s="1"/>
  <c r="D36" i="2"/>
  <c r="E36" i="2" s="1"/>
  <c r="D22" i="2"/>
  <c r="E22" i="2" s="1"/>
  <c r="G51" i="2"/>
  <c r="D51" i="2" s="1"/>
  <c r="E51" i="2" s="1"/>
  <c r="D40" i="2"/>
  <c r="E40" i="2" s="1"/>
  <c r="G34" i="2"/>
  <c r="D34" i="2" s="1"/>
  <c r="E34" i="2" s="1"/>
  <c r="G20" i="2"/>
  <c r="D20" i="2" s="1"/>
  <c r="E20" i="2" s="1"/>
  <c r="J42" i="2"/>
  <c r="K42" i="2" s="1"/>
  <c r="D43" i="2"/>
  <c r="E43" i="2" s="1"/>
  <c r="J27" i="2"/>
  <c r="K27" i="2" s="1"/>
  <c r="D25" i="2"/>
  <c r="E25" i="2" s="1"/>
  <c r="J14" i="2"/>
  <c r="K14" i="2" s="1"/>
  <c r="D9" i="2"/>
  <c r="E9" i="2" s="1"/>
  <c r="D48" i="2"/>
  <c r="E48" i="2" s="1"/>
  <c r="D35" i="2"/>
  <c r="E35" i="2" s="1"/>
  <c r="D18" i="2"/>
  <c r="E18" i="2" s="1"/>
  <c r="G21" i="1"/>
  <c r="D21" i="1" s="1"/>
  <c r="E21" i="1" s="1"/>
  <c r="G6" i="2"/>
  <c r="D6" i="2" s="1"/>
  <c r="E6" i="2" s="1"/>
  <c r="G5" i="2"/>
  <c r="D5" i="2" s="1"/>
  <c r="E5" i="2" s="1"/>
  <c r="D66" i="1"/>
  <c r="E66" i="1" s="1"/>
  <c r="D63" i="1"/>
  <c r="E63" i="1" s="1"/>
  <c r="D56" i="1"/>
  <c r="E56" i="1" s="1"/>
  <c r="D53" i="1"/>
  <c r="E53" i="1" s="1"/>
  <c r="D40" i="1"/>
  <c r="E40" i="1" s="1"/>
  <c r="D13" i="1"/>
  <c r="E13" i="1" s="1"/>
  <c r="G69" i="1"/>
  <c r="D69" i="1" s="1"/>
  <c r="E69" i="1" s="1"/>
  <c r="G75" i="1"/>
  <c r="D75" i="1" s="1"/>
  <c r="E75" i="1" s="1"/>
  <c r="G67" i="1"/>
  <c r="D67" i="1" s="1"/>
  <c r="E67" i="1" s="1"/>
  <c r="G64" i="1"/>
  <c r="D64" i="1" s="1"/>
  <c r="E64" i="1" s="1"/>
  <c r="G61" i="1"/>
  <c r="D61" i="1" s="1"/>
  <c r="E61" i="1" s="1"/>
  <c r="G60" i="1"/>
  <c r="D60" i="1" s="1"/>
  <c r="E60" i="1" s="1"/>
  <c r="G54" i="1"/>
  <c r="D54" i="1" s="1"/>
  <c r="E54" i="1" s="1"/>
  <c r="G48" i="1"/>
  <c r="D48" i="1" s="1"/>
  <c r="E48" i="1" s="1"/>
  <c r="G42" i="1"/>
  <c r="D42" i="1" s="1"/>
  <c r="E42" i="1" s="1"/>
  <c r="G33" i="1"/>
  <c r="D33" i="1" s="1"/>
  <c r="E33" i="1" s="1"/>
  <c r="G38" i="1"/>
  <c r="D38" i="1" s="1"/>
  <c r="E38" i="1" s="1"/>
  <c r="G27" i="1"/>
  <c r="D27" i="1" s="1"/>
  <c r="E27" i="1" s="1"/>
  <c r="G29" i="1"/>
  <c r="D29" i="1" s="1"/>
  <c r="E29" i="1" s="1"/>
  <c r="G19" i="1"/>
  <c r="D19" i="1" s="1"/>
  <c r="E19" i="1" s="1"/>
  <c r="G20" i="1"/>
  <c r="D20" i="1" s="1"/>
  <c r="E20" i="1" s="1"/>
  <c r="G18" i="1"/>
  <c r="D18" i="1" s="1"/>
  <c r="E18" i="1" s="1"/>
  <c r="G10" i="1"/>
  <c r="D10" i="1" s="1"/>
  <c r="E10" i="1" s="1"/>
  <c r="G4" i="1"/>
  <c r="D4" i="1" s="1"/>
  <c r="E4" i="1" s="1"/>
</calcChain>
</file>

<file path=xl/sharedStrings.xml><?xml version="1.0" encoding="utf-8"?>
<sst xmlns="http://schemas.openxmlformats.org/spreadsheetml/2006/main" count="2415" uniqueCount="240">
  <si>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</si>
  <si>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</si>
  <si>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</si>
  <si>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</si>
  <si>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</si>
  <si>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</si>
  <si>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</si>
  <si>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</si>
  <si>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</si>
  <si>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</si>
  <si>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</si>
  <si>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</si>
  <si>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</si>
  <si>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</si>
  <si>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</si>
  <si>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</si>
  <si>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</si>
  <si>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</si>
  <si>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</si>
  <si>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</si>
  <si>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</si>
  <si>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</si>
  <si>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</si>
  <si>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</si>
  <si>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</si>
  <si>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</si>
  <si>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</si>
  <si>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</si>
  <si>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</si>
  <si>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</si>
  <si>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</si>
  <si>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</si>
  <si>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</si>
  <si>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</si>
  <si>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</si>
  <si>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</si>
  <si>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</si>
  <si>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</si>
  <si>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</si>
  <si>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</si>
  <si>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</si>
  <si>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</si>
  <si>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</si>
  <si>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</si>
  <si>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</si>
  <si>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</si>
  <si>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</si>
  <si>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</si>
  <si>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</si>
  <si>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</si>
  <si>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</si>
  <si>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</si>
  <si>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</si>
  <si>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</si>
  <si>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</si>
  <si>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</si>
  <si>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</si>
  <si>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</si>
  <si>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</si>
  <si>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</si>
  <si>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</si>
  <si>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</si>
  <si>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</si>
  <si>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</si>
  <si>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</si>
  <si>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</si>
  <si>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</si>
  <si>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</si>
  <si>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</si>
  <si>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</si>
  <si>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</si>
  <si>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</si>
  <si>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</si>
  <si>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</si>
  <si>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</si>
  <si>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</si>
  <si>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</si>
  <si>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</si>
  <si>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</si>
  <si>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</si>
  <si>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</si>
  <si>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</si>
  <si>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</si>
  <si>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</si>
  <si>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</si>
  <si>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</si>
  <si>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</si>
  <si>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</si>
  <si>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</si>
  <si>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</si>
  <si>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</si>
  <si>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</si>
  <si>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</si>
  <si>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</si>
  <si>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</si>
  <si>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</si>
  <si>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</si>
  <si>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</si>
  <si>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</si>
  <si>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</si>
  <si>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</si>
  <si>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</si>
  <si>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</si>
  <si>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</si>
  <si>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</si>
  <si>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</si>
  <si>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</si>
  <si>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</si>
  <si>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</si>
  <si>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</si>
  <si>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</si>
  <si>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</si>
  <si>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</si>
  <si>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</si>
  <si>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</si>
  <si>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</si>
  <si>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</si>
  <si>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</si>
  <si>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</si>
  <si>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</si>
  <si>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</si>
  <si>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</si>
  <si>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</si>
  <si>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</si>
  <si>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</si>
  <si>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</si>
  <si>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</si>
  <si>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</si>
  <si>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</si>
  <si>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</si>
  <si>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</si>
  <si>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</si>
  <si>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</si>
  <si>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</si>
  <si>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</si>
  <si>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</si>
  <si>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</si>
  <si>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</si>
  <si>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</si>
  <si>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</si>
  <si>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</si>
  <si>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</si>
  <si>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</si>
  <si>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</si>
  <si>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</si>
  <si>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</si>
  <si>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</si>
  <si>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</si>
  <si>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</si>
  <si>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</si>
  <si>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</si>
  <si>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</si>
  <si>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</si>
  <si>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</si>
  <si>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</si>
  <si>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</si>
  <si>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</si>
  <si>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</si>
  <si>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</si>
  <si>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</si>
  <si>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</si>
  <si>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</si>
  <si>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</si>
  <si>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</si>
  <si>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</si>
  <si>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</si>
  <si>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</si>
  <si>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</si>
  <si>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</si>
  <si>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</si>
  <si>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</si>
  <si>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</si>
  <si>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</si>
  <si>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</si>
  <si>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</si>
  <si>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</si>
  <si>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</si>
  <si>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</si>
  <si>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</si>
  <si>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</si>
  <si>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</si>
  <si>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</si>
  <si>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</si>
  <si>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</si>
  <si>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</si>
  <si>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</si>
  <si>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</si>
  <si>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</si>
  <si>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</si>
  <si>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</si>
  <si>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</si>
  <si>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</si>
  <si>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</si>
  <si>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</si>
  <si>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</si>
  <si>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</si>
  <si>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</si>
  <si>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</si>
  <si>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</si>
  <si>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</si>
  <si>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</si>
  <si>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</si>
  <si>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</si>
  <si>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</si>
  <si>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</si>
  <si>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</si>
  <si>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</si>
  <si>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</si>
  <si>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</si>
  <si>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</si>
  <si>
    <t>Spelare2</t>
  </si>
  <si>
    <t>Spelare1</t>
  </si>
  <si>
    <t>Eva D 2</t>
  </si>
  <si>
    <t>Kjell 2</t>
  </si>
  <si>
    <t>Ove N 2</t>
  </si>
  <si>
    <t>Peter J 2</t>
  </si>
  <si>
    <t>Herrar 27 jan</t>
  </si>
  <si>
    <t>v3</t>
  </si>
  <si>
    <t>Snders Olsson</t>
  </si>
  <si>
    <t>Peter 2</t>
  </si>
  <si>
    <t>Bertil 2</t>
  </si>
  <si>
    <t>Eva 2</t>
  </si>
  <si>
    <t>B-A 2</t>
  </si>
  <si>
    <t>Viveka</t>
  </si>
  <si>
    <t>S-Å</t>
  </si>
  <si>
    <t>Kent-Ove 2</t>
  </si>
  <si>
    <t>Tommy Li 2</t>
  </si>
  <si>
    <t>Damer</t>
  </si>
  <si>
    <t>Herrar</t>
  </si>
  <si>
    <t>v4</t>
  </si>
  <si>
    <t>10 I TOPP, omg 250224</t>
  </si>
  <si>
    <t>t.o.m. 0mg 5 vår</t>
  </si>
  <si>
    <t>t.o.m.omg 5 vår</t>
  </si>
  <si>
    <t>t.o.m. omgång 5 vår</t>
  </si>
  <si>
    <t>Gunvor 2</t>
  </si>
  <si>
    <t>Bosse 2</t>
  </si>
  <si>
    <t>Damer 24 feb</t>
  </si>
  <si>
    <t>Herrar 24 feb</t>
  </si>
  <si>
    <t>v5</t>
  </si>
  <si>
    <t xml:space="preserve">D2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</si>
</sst>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2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/>
    <xf numFmtId="0" fontId="1" fillId="7" borderId="5" xfId="0" applyFon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11" borderId="3" xfId="0" applyFont="1" applyFill="1" applyBorder="1"/>
    <xf numFmtId="0" fontId="5" fillId="7" borderId="3" xfId="0" applyFont="1" applyFill="1" applyBorder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2" borderId="0" xfId="0" applyFont="1" applyFill="1"/>
    <xf numFmtId="0" fontId="0" fillId="0" borderId="3" xfId="0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0" fontId="5" fillId="7" borderId="5" xfId="0" applyFont="1" applyFill="1" applyBorder="1"/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3" fillId="24" borderId="5" xfId="0" applyFont="1" applyFill="1" applyBorder="1"/>
    <xf numFmtId="16" fontId="0" fillId="0" borderId="0" xfId="0" applyNumberFormat="1"/>
    <xf numFmtId="0" fontId="5" fillId="4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6" xfId="0" applyFont="1" applyFill="1" applyBorder="1"/>
    <xf numFmtId="0" fontId="3" fillId="2" borderId="0" xfId="0" applyFont="1" applyFill="1"/>
    <xf numFmtId="0" fontId="3" fillId="16" borderId="1" xfId="0" applyFont="1" applyFill="1" applyBorder="1" applyAlignment="1">
      <alignment horizontal="center"/>
    </xf>
    <xf numFmtId="0" fontId="3" fillId="16" borderId="6" xfId="0" applyFont="1" applyFill="1" applyBorder="1"/>
    <xf numFmtId="0" fontId="1" fillId="18" borderId="5" xfId="0" applyFont="1" applyFill="1" applyBorder="1" applyAlignment="1">
      <alignment horizontal="center" vertical="center"/>
    </xf>
    <xf numFmtId="16" fontId="1" fillId="0" borderId="0" xfId="0" applyNumberFormat="1" applyFont="1" applyAlignment="1">
      <alignment horizontal="center" textRotation="88"/>
    </xf>
    <xf numFmtId="0" fontId="3" fillId="17" borderId="0" xfId="0" applyFont="1" applyFill="1"/>
    <xf numFmtId="0" fontId="3" fillId="7" borderId="0" xfId="0" applyFont="1" applyFill="1" applyAlignment="1">
      <alignment horizontal="center"/>
    </xf>
    <xf numFmtId="0" fontId="5" fillId="19" borderId="5" xfId="0" applyFont="1" applyFill="1" applyBorder="1"/>
    <xf numFmtId="0" fontId="5" fillId="19" borderId="3" xfId="0" applyFont="1" applyFill="1" applyBorder="1"/>
    <xf numFmtId="0" fontId="3" fillId="0" borderId="17" xfId="0" applyFont="1" applyBorder="1"/>
    <xf numFmtId="0" fontId="3" fillId="12" borderId="17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5" xfId="0" applyFont="1" applyFill="1" applyBorder="1"/>
    <xf numFmtId="0" fontId="3" fillId="13" borderId="0" xfId="0" applyFont="1" applyFill="1" applyAlignment="1">
      <alignment horizontal="center"/>
    </xf>
    <xf numFmtId="0" fontId="3" fillId="13" borderId="0" xfId="0" applyFont="1" applyFill="1"/>
    <xf numFmtId="0" fontId="5" fillId="6" borderId="3" xfId="0" applyFont="1" applyFill="1" applyBorder="1"/>
    <xf numFmtId="0" fontId="3" fillId="10" borderId="5" xfId="0" applyFont="1" applyFill="1" applyBorder="1" applyAlignment="1">
      <alignment horizontal="left"/>
    </xf>
    <xf numFmtId="0" fontId="3" fillId="14" borderId="5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16" fontId="0" fillId="0" borderId="28" xfId="0" applyNumberFormat="1" applyBorder="1" applyAlignment="1">
      <alignment horizontal="center" vertical="center" textRotation="90" wrapText="1"/>
    </xf>
    <xf numFmtId="16" fontId="7" fillId="0" borderId="28" xfId="0" applyNumberFormat="1" applyFont="1" applyBorder="1" applyAlignment="1">
      <alignment horizontal="center" vertical="center" textRotation="90" wrapText="1"/>
    </xf>
    <xf numFmtId="16" fontId="7" fillId="0" borderId="10" xfId="0" applyNumberFormat="1" applyFont="1" applyBorder="1" applyAlignment="1">
      <alignment horizontal="center" vertical="center" textRotation="90"/>
    </xf>
    <xf numFmtId="16" fontId="7" fillId="0" borderId="9" xfId="0" applyNumberFormat="1" applyFont="1" applyBorder="1" applyAlignment="1">
      <alignment horizontal="center" vertical="center" textRotation="89" wrapText="1"/>
    </xf>
    <xf numFmtId="16" fontId="7" fillId="0" borderId="30" xfId="0" applyNumberFormat="1" applyFont="1" applyBorder="1" applyAlignment="1">
      <alignment horizontal="center" vertical="center" textRotation="89"/>
    </xf>
    <xf numFmtId="16" fontId="0" fillId="0" borderId="9" xfId="0" applyNumberFormat="1" applyBorder="1" applyAlignment="1">
      <alignment horizontal="center" vertical="center" textRotation="89" wrapText="1"/>
    </xf>
    <xf numFmtId="0" fontId="1" fillId="0" borderId="28" xfId="0" applyFont="1" applyBorder="1" applyAlignment="1">
      <alignment horizontal="center" wrapText="1"/>
    </xf>
    <xf numFmtId="16" fontId="0" fillId="0" borderId="33" xfId="0" applyNumberFormat="1" applyBorder="1" applyAlignment="1">
      <alignment horizontal="center" vertical="center" textRotation="90" wrapText="1"/>
    </xf>
    <xf numFmtId="1" fontId="0" fillId="2" borderId="16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4" borderId="16" xfId="0" applyNumberFormat="1" applyFill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6" fontId="1" fillId="0" borderId="35" xfId="0" applyNumberFormat="1" applyFont="1" applyBorder="1" applyAlignment="1">
      <alignment horizontal="center" textRotation="89" wrapText="1"/>
    </xf>
    <xf numFmtId="1" fontId="1" fillId="0" borderId="36" xfId="0" applyNumberFormat="1" applyFont="1" applyBorder="1" applyAlignment="1">
      <alignment horizontal="center"/>
    </xf>
    <xf numFmtId="1" fontId="1" fillId="0" borderId="37" xfId="0" applyNumberFormat="1" applyFon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6" fontId="0" fillId="0" borderId="4" xfId="0" applyNumberFormat="1" applyBorder="1" applyAlignment="1">
      <alignment horizontal="center" vertical="center" textRotation="89" wrapText="1"/>
    </xf>
    <xf numFmtId="1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" fontId="1" fillId="0" borderId="35" xfId="0" applyNumberFormat="1" applyFont="1" applyBorder="1" applyAlignment="1">
      <alignment horizontal="center" textRotation="90" wrapText="1"/>
    </xf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19" borderId="0" xfId="0" applyFont="1" applyFill="1" applyBorder="1"/>
    <xf numFmtId="0" fontId="3" fillId="1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6" borderId="0" xfId="0" applyFont="1" applyFill="1" applyBorder="1"/>
    <xf numFmtId="0" fontId="3" fillId="10" borderId="0" xfId="0" applyFont="1" applyFill="1" applyBorder="1"/>
    <xf numFmtId="0" fontId="3" fillId="2" borderId="0" xfId="0" applyFont="1" applyFill="1" applyBorder="1"/>
    <xf numFmtId="0" fontId="3" fillId="0" borderId="0" xfId="0" applyFont="1" applyBorder="1"/>
    <xf numFmtId="0" fontId="3" fillId="18" borderId="0" xfId="0" applyFont="1" applyFill="1" applyBorder="1"/>
    <xf numFmtId="0" fontId="1" fillId="0" borderId="11" xfId="0" applyFon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3" borderId="36" xfId="0" applyNumberFormat="1" applyFill="1" applyBorder="1" applyAlignment="1">
      <alignment horizontal="center"/>
    </xf>
    <xf numFmtId="1" fontId="0" fillId="4" borderId="36" xfId="0" applyNumberForma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0" xfId="0" applyFont="1" applyFill="1" applyBorder="1"/>
    <xf numFmtId="0" fontId="3" fillId="15" borderId="0" xfId="0" applyFont="1" applyFill="1" applyBorder="1"/>
    <xf numFmtId="1" fontId="1" fillId="3" borderId="36" xfId="0" applyNumberFormat="1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8" borderId="3" xfId="0" applyFont="1" applyFill="1" applyBorder="1"/>
    <xf numFmtId="0" fontId="5" fillId="10" borderId="5" xfId="0" applyFont="1" applyFill="1" applyBorder="1" applyAlignment="1">
      <alignment horizontal="center"/>
    </xf>
    <xf numFmtId="0" fontId="5" fillId="10" borderId="3" xfId="0" applyFont="1" applyFill="1" applyBorder="1"/>
    <xf numFmtId="0" fontId="5" fillId="8" borderId="1" xfId="0" applyFont="1" applyFill="1" applyBorder="1" applyAlignment="1">
      <alignment horizontal="center"/>
    </xf>
    <xf numFmtId="0" fontId="5" fillId="8" borderId="6" xfId="0" applyFont="1" applyFill="1" applyBorder="1"/>
    <xf numFmtId="0" fontId="3" fillId="14" borderId="1" xfId="0" applyFont="1" applyFill="1" applyBorder="1" applyAlignment="1">
      <alignment horizontal="center"/>
    </xf>
    <xf numFmtId="0" fontId="3" fillId="14" borderId="6" xfId="0" applyFont="1" applyFill="1" applyBorder="1"/>
    <xf numFmtId="0" fontId="1" fillId="0" borderId="5" xfId="0" applyFont="1" applyFill="1" applyBorder="1" applyAlignment="1">
      <alignment horizontal="center"/>
    </xf>
    <xf numFmtId="0" fontId="3" fillId="23" borderId="0" xfId="0" applyFont="1" applyFill="1" applyBorder="1"/>
    <xf numFmtId="0" fontId="3" fillId="0" borderId="0" xfId="0" applyFont="1" applyBorder="1" applyAlignment="1">
      <alignment horizontal="center"/>
    </xf>
    <xf numFmtId="0" fontId="3" fillId="18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left"/>
    </xf>
    <xf numFmtId="0" fontId="3" fillId="13" borderId="0" xfId="0" applyFont="1" applyFill="1" applyBorder="1" applyAlignment="1">
      <alignment horizontal="center"/>
    </xf>
    <xf numFmtId="0" fontId="3" fillId="13" borderId="0" xfId="0" applyFont="1" applyFill="1" applyBorder="1"/>
    <xf numFmtId="0" fontId="3" fillId="15" borderId="1" xfId="0" applyFont="1" applyFill="1" applyBorder="1"/>
    <xf numFmtId="0" fontId="3" fillId="27" borderId="0" xfId="0" applyFont="1" applyFill="1" applyBorder="1"/>
    <xf numFmtId="0" fontId="3" fillId="15" borderId="6" xfId="0" applyFont="1" applyFill="1" applyBorder="1"/>
    <xf numFmtId="0" fontId="3" fillId="7" borderId="4" xfId="0" applyFont="1" applyFill="1" applyBorder="1"/>
    <xf numFmtId="0" fontId="1" fillId="11" borderId="5" xfId="0" applyFont="1" applyFill="1" applyBorder="1" applyAlignment="1">
      <alignment horizontal="center"/>
    </xf>
    <xf numFmtId="0" fontId="1" fillId="11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59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020E3935-A366-490E-A3A6-F6F788CC985E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E9B35249-F6CB-47BA-8B0B-6DD55DA58A3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96D6A47-8F10-4DE4-90C7-E40D815E49E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855785-E364-4F25-8A72-EEC4F89F30B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070B02C-C957-4D14-A459-F5587291C76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6AF4381-54C9-474E-93C5-A9FC6DABB7D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BA28235-5D7F-45D1-AB1F-F9C8027F31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6091174-83BC-44BB-83E0-1AB580A2F40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0A8CF4D-6EB2-42F6-BDF5-B76E572CD0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3D613FF-F760-4972-8DC9-C634285E85E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1DB0012-007C-447C-B8E0-A38F6F80733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0B748B6-CF9A-49BB-A1A4-10C12625A62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A9B1077C-CB44-4DC5-9824-12FB9C4F57D8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D778C4E-A6BF-43D2-94D9-54AE171BEF1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D25D9AA-0F2A-4431-B8A1-41D87AC8D59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B992C0D6-65C5-4C46-8F87-F363778605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D250713-FD59-4370-9EE6-0ACF3F5F35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AD7001CF-98A8-48E3-A9C4-EAD48C98F1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783EA602-8345-4B59-B6FE-4C76F7E739E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76ECB1B0-6A6E-45D0-830E-B096B41FB87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5BD04450-832D-4C42-93FC-AA058DF8C4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3FBC4AA-DA1E-4247-B293-CEE122D696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30480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C9F61A1E-38F6-452F-A0FF-D8BDBD55787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30480</xdr:rowOff>
    </xdr:from>
    <xdr:ext cx="518160" cy="55626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BCBC5D77-ECF2-4881-B32E-179C014E353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E7657A3-61C8-48AE-A508-43755F59F52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586539F-5E72-44BE-95D8-C014AEA0256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3B3441-A15B-422E-98BC-97806ED394B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1981C76-55BA-40FC-A2D5-D41DCBD5C6F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30480</xdr:rowOff>
    </xdr:from>
    <xdr:ext cx="518160" cy="55626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7835CFBF-FE2B-4340-997B-35A88498F3D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30480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4A1DA5F-A28D-4508-9C6F-3BE78BC6CDCD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89656BD-0239-4D3A-ACB4-FD1F15C158D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4147C3E-386A-46B2-804D-5D4E86518CB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4868888-6638-4BB8-A91D-302B2E45348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77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0CED1F5-3087-452A-AEC4-6EEA6D08B2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7A73A407-F8E0-4AB9-BC2E-5E390877066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98FAA7-4469-466F-B702-9859C773F65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87</xdr:row>
      <xdr:rowOff>30480</xdr:rowOff>
    </xdr:from>
    <xdr:ext cx="518160" cy="55626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DD2BE539-89F2-4FEB-A2D4-EF7242DDB32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87</xdr:row>
      <xdr:rowOff>30480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162A7A25-1A67-4969-9599-9EA77658B1C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574667E-0C4B-4084-B33A-4B6AD5605CC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152406E3-F0E1-415E-8AF8-DA4728FC923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1644FA09-86C8-4222-9860-78C037B6563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C9952589-AF31-4648-A5EC-604B9413083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87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1D324B3-A4CC-4EB9-9DFC-2EBD6D456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87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1333E4CC-11D7-4A17-8667-27FFEA2463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6C78E31-F5E7-400D-B2C9-08789DF6F83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29144E2-C1EC-401D-A939-BA647597C1A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5FDA776-506F-46AE-962C-577A798A52D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85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B389AA9-CE99-4538-8295-596D7BA17B60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08AB788-19CD-4021-9778-D3644EA5CE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CD3F83EC-9AF1-4093-9079-4B88E0FF8F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30480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90560F5D-A0E1-4BF3-A113-0FCE8CCE257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30480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BD71568-0B93-4D60-9B4E-F7C041587E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FB8F191-6392-4CD6-BDB2-EF63FC48C4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313630DD-B94A-45BD-8167-5AD3987A73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129C4185-7A66-47C4-BC49-2D6F2DE018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F2860D8D-CD65-4FCC-8B4B-5EB4850AFA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A8E1819-D7FA-4EF5-8A98-97F8DBCAB88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757AC500-BC02-48F0-9752-37844A781B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59041015-F330-4013-9274-4F9005561C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712B03E-2FC1-4BD2-A682-245BB1EF42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C4E87351-C38F-47A9-BBE5-E0A6543249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30480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B29540-2968-4BC5-AAC2-6B3F7BF19F8E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762BDD3E-99DC-464B-96FB-1C0048E63C74}"/>
            </a:ext>
          </a:extLst>
        </xdr:cNvPr>
        <xdr:cNvSpPr>
          <a:spLocks noChangeAspect="1" noChangeArrowheads="1"/>
        </xdr:cNvSpPr>
      </xdr:nvSpPr>
      <xdr:spPr bwMode="auto">
        <a:xfrm>
          <a:off x="944880" y="18821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DB6A22C7-A773-46F5-A80A-EE42D56063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ADB633-9D2E-4847-86B9-7FE11EB24A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1E05AE-CDA4-41F2-956F-36752E16D3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932EAAE-194F-4BEC-A245-2B3F4A5357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6E8112C6-A907-4ECC-9774-1FA45FE087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37C4554A-6175-471D-9B02-27E40DEEC2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79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77F279FF-775A-43C4-B9C2-A577F238BB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FDDB7BD-808E-4ABD-8EE5-BA03A428DC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A4D5F18A-D3F5-4926-8A70-B8F0348BFC3B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504556E7-ABEF-421E-9CBC-1FBDA70B2291}"/>
            </a:ext>
          </a:extLst>
        </xdr:cNvPr>
        <xdr:cNvSpPr>
          <a:spLocks noChangeAspect="1" noChangeArrowheads="1"/>
        </xdr:cNvSpPr>
      </xdr:nvSpPr>
      <xdr:spPr bwMode="auto">
        <a:xfrm>
          <a:off x="113538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59E29E8-5193-4C51-8EE1-21BDF69BBB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5487898-187E-4070-BEB0-AB3C127C48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859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FCAA4EC-8FCB-474F-BAED-DB7B372AB59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008CAAC-9975-4981-879E-C623EE12B52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978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E41BE90-11B5-42A9-A48A-87C0FF508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6CDFE36E-AC4D-4E31-9B8E-83FCC9195E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698D2B9-0D6A-4035-B2A1-79D978F15DB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EBAF89A0-F681-4BAC-9AEB-4E7DA2368B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9234B6C9-DDB2-4D33-9774-B37CE26681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16E18A6-2A65-48C6-A899-4BF0DB95EFE3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18D52718-0B1F-4FE3-81ED-A03A91127CB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6C2602E2-69B8-4D68-ACFF-759EB1D1903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22504A6A-38B1-4E87-9FE1-F6CC111B916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F5B2AF6-4722-435C-A457-2E49DF1C3B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39E78D34-ED67-4A3F-8837-9A082A19C7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BEABF22-FF61-4038-A49D-48084E7EAF36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85B70B2-6639-4F73-BD8D-2DAB9C8B85A2}"/>
            </a:ext>
          </a:extLst>
        </xdr:cNvPr>
        <xdr:cNvSpPr>
          <a:spLocks noChangeAspect="1" noChangeArrowheads="1"/>
        </xdr:cNvSpPr>
      </xdr:nvSpPr>
      <xdr:spPr bwMode="auto">
        <a:xfrm>
          <a:off x="845820" y="1938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6AE9ACD-613D-431A-BF3E-94564F89EC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F75D65E1-5359-4D68-BCA2-D1366E5EE9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5AD88DFF-7FED-415B-9B4A-1D039E96537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26445A67-3027-40E4-A572-7F5A0BFA3EC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0ADF6EC-43E8-4FA6-9DD8-AC4B32131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DD8941-A604-43B0-963E-6EED8A6E9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05057304-E2C6-4870-80EF-60DDA6C5CB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68DC3223-AADD-4E7D-B208-2F92BDABAB0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491904A-A2C5-41A3-9824-F303886D50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5C203428-23E6-42FD-B12A-95657ADA51F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AF535B8-8753-49EF-BB7A-6564812796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9A2D7A9D-5BC8-424A-986A-42E258EF37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CAB23CDD-5348-439D-8A67-76F3F10114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DC2D763-0563-485A-A27B-8EC11C17182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9246B8E8-8E9D-46C9-A4DE-8B83C8949E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A4EE9C8A-359A-4582-8ECA-316B1D4AF6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FFC621BE-6923-4A9B-9146-25F4D01360E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7E67909-C535-405E-B1E0-5067E0DD87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F08DA29-97E9-4B07-8E09-2D8D171A381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3B3281BF-44C6-4847-970A-1A270F2E39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8AAD76EE-8170-48A0-8667-306AC1EC5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A0B93EEE-897A-49EF-9286-95CC80FA06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15240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006D2D57-3495-48CC-A2AD-3A07FDD18FDA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D0A95102-7516-4501-A2F6-56995E94E6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69E308B-E08C-4A3D-81FD-EA504590601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40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28DFA217-04DF-4D5D-8D04-D0B55F3955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52E2935-ED95-4648-B3D5-209F64D2F4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81A8D71-2251-458A-8241-F77523E284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61B95512-5BC1-44A1-A921-3D214D3A47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F9ECBF6E-0C87-455A-B3D0-6446F45EDC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6955F05-EB2E-4DD5-A9AB-B6A1F5187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E6F975F9-1A35-42C2-858B-A0DD4EF976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0E7ED8C6-80E0-4A2C-9F9E-5B15B0BB1F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7F5E3E9-7877-43EB-8289-121821A1F4AD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E7388E-3316-4070-9C99-481AC6D52B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57B8893-AB63-4D43-A358-C97901E21E3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B3D8FF-6612-425E-9190-FFCEABEA419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13FD447-BA6F-4167-B8AB-4B4B825F428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F6F6D18-870D-4A2F-9A1D-EC5535DD76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C6BB06B-96DA-41F3-9007-51C59247141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3344CD-1D58-4D85-ACFD-B29D32B72C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979D060-F4E3-424A-8568-0229A53367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70049E-E2BA-4EA9-89C1-19731B3E824B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BF7EDC3-148F-4CAE-B4C1-9923A6A925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4142A93-2345-4EE8-8EAB-1C2FEB869A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D470EC-6DCE-4927-BF9F-787F609F0A22}"/>
            </a:ext>
          </a:extLst>
        </xdr:cNvPr>
        <xdr:cNvSpPr>
          <a:spLocks noChangeAspect="1" noChangeArrowheads="1"/>
        </xdr:cNvSpPr>
      </xdr:nvSpPr>
      <xdr:spPr bwMode="auto">
        <a:xfrm>
          <a:off x="6385560" y="707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E8A5B0A-7C77-47CC-BC57-4774D67953F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95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1C0D7B1-C786-4C43-90B7-9CB88466396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437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BD01FCD-4DD7-4E68-B5E0-CC06880A286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39A060A-B055-49DD-BA4D-B3E708C6A71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C9CAC12-B2E9-4DFF-892B-A5E2002A8D7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AE6271C-028A-48C6-9055-C2B6027D379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276AEBC-05C1-49E2-A784-5EC5B960DBA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1122933-4CDF-4B4B-890F-E334FC0EE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40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B341D20-E2B7-4917-AF8E-85BE4ECA236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6F4849-9F4A-4995-8541-DCA56B135B0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82EFC67-5290-44A4-9BBC-9990D5CEEE0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0A82562-F123-4AE5-8E80-F84E94E4BCE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61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40051ED-EADA-41D0-B54B-09B5E14CA3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181EF98-A803-4E91-B3A7-20250552246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F8CF528-4ADB-4EBA-8A07-246BC2B3736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8A5A243-DF3E-41D2-843F-804E667F247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83CCDFD0-9498-42A9-A444-3D8A1DBDD32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0AE6472-65A5-430C-AC0E-79377A4EF0A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BE77928-EB18-4AF4-A704-4F121E795B6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95DD588-8F6B-4F26-9695-5AF7FCAEA9A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D3C56A4-2353-4B22-88A9-5AC458158B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A1A63A6-FB57-4A35-8E45-273B71F0F3B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E9BFD72-DE82-4109-BA13-20EA315B25B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DE8F77F-CF9C-4A9E-AAC8-470B5890231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ABF0696-0DD8-4E75-8BC2-A8234B1D2E7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B05718E-A071-4F5D-B556-87A10F6DF28C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5E25A7A-A177-49D8-83B1-F261FBF8AB34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D5E927A-AFB7-4E3E-9C61-F2B3C4E73AB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D52825D-1378-4D62-92FD-C083824860A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597596-2129-4096-ABFC-C05213C2C1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FB6E68D-62D4-4910-8A68-175510F4BA0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340A1EC-D731-4E6C-AFEF-A6B0C3EA5B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A2E573B-3D79-4A69-8366-DB2CC60951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705A9D2-2516-4A0F-A49D-DDD8EB78C7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3DD335B-0038-4738-A2C5-4D2E244C3F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0366503-8810-457B-88CE-FD1D12D5621F}"/>
            </a:ext>
          </a:extLst>
        </xdr:cNvPr>
        <xdr:cNvSpPr>
          <a:spLocks noChangeAspect="1" noChangeArrowheads="1"/>
        </xdr:cNvSpPr>
      </xdr:nvSpPr>
      <xdr:spPr bwMode="auto">
        <a:xfrm>
          <a:off x="87630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3FC05C8-EC8E-4316-B39A-172066C139D2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577A239-F6CE-4B82-85CC-4CF80D701C4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F27885A-DF7A-40CD-81BC-1BD903561D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435E38-6AFD-4490-A8D0-5C1D20D5D0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AC07744-B8B5-424E-A80F-633D20DE13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F08093F-2A58-4FC6-AC37-5C460B0152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C7B774B-8226-460D-98BB-7D1711FA7A70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846C44E-88E5-4463-8D93-F1E63F7D4C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B74D3E64-F9C8-4C56-A037-04CFC993C2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77E5C5E7-2108-4505-9847-94D0F5408F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1F86748-65E0-4E0C-AA95-420E53B9612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7695537-EC69-4A14-B53B-AFECA73F6C94}"/>
            </a:ext>
          </a:extLst>
        </xdr:cNvPr>
        <xdr:cNvSpPr>
          <a:spLocks noChangeAspect="1" noChangeArrowheads="1"/>
        </xdr:cNvSpPr>
      </xdr:nvSpPr>
      <xdr:spPr bwMode="auto">
        <a:xfrm>
          <a:off x="845820" y="2575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799F66-9EA8-450E-BC70-FA32AC2A27B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2153C4C-D29D-4399-B0FE-D12E9F3684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6E1AD76-92D3-4EC1-997E-1940CBDEF4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1537CC5-6680-4ECC-A60B-E88BE3E2A6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289C4CD2-74D4-42F4-A0D9-8A0E105C20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313E687-BEB6-44DA-99E9-4EEDA9EA54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4DD3D82-1865-49CA-8E5F-A999ABB239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F73A861B-40BB-47F1-B65C-66016E4D47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7A9311D-84E5-4C98-9990-D2F1996BC3CB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BC67349B-0CF6-4491-9662-40CCEC55A87F}"/>
            </a:ext>
          </a:extLst>
        </xdr:cNvPr>
        <xdr:cNvSpPr>
          <a:spLocks noChangeAspect="1" noChangeArrowheads="1"/>
        </xdr:cNvSpPr>
      </xdr:nvSpPr>
      <xdr:spPr bwMode="auto">
        <a:xfrm>
          <a:off x="84582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1ACCBBE-2257-44FA-930F-62FC27C63179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CEDC3E9-465B-4E1B-AA33-53FC8C597A67}"/>
            </a:ext>
          </a:extLst>
        </xdr:cNvPr>
        <xdr:cNvSpPr>
          <a:spLocks noChangeAspect="1" noChangeArrowheads="1"/>
        </xdr:cNvSpPr>
      </xdr:nvSpPr>
      <xdr:spPr bwMode="auto">
        <a:xfrm>
          <a:off x="845820" y="2346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A972D17-6EB8-4A29-9810-2740B5DE124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28C7185-BF9E-4982-9057-08A8744BD8D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3BF2697-783B-4FC6-834C-6E7102775A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5EF8B79-DD6E-4CE6-A54B-9D0E52C5CD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337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D5D31A-FFE9-4419-93AE-DEB3CFA0C136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BD6C28B-E674-4C38-AC28-BDB4932F6A0E}"/>
            </a:ext>
          </a:extLst>
        </xdr:cNvPr>
        <xdr:cNvSpPr>
          <a:spLocks noChangeAspect="1" noChangeArrowheads="1"/>
        </xdr:cNvSpPr>
      </xdr:nvSpPr>
      <xdr:spPr bwMode="auto">
        <a:xfrm>
          <a:off x="853440" y="6111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F38ED1F-32D9-4CFB-8DDB-8A1B18F03C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97D5AC7-7A23-4BE1-97E7-D444F478EC6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30AE7C5-4386-4EB1-8A1F-4A67EE1390E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ACB86A0-233F-4832-BFC0-84C6823CD87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5D42B5B-30A9-46A0-86E0-F9609ADDC1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D61859A-A070-4802-B63B-0278C512A9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6516173-ABF5-443A-A536-E828460205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D058FC-49CF-421B-9FF8-0248409E168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F06A9DA-B201-4984-A491-330E4186CAF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F361261-5351-45DC-A02E-3F51D12589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53AF103-B33B-454D-92F0-7EB60ED2A7F3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9D3300A-A8F1-47B3-84C5-5A2A5A66597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8D19E81-C2A0-481C-890A-D0ED3F74829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8A151EA-8AF5-465B-A9DA-EF688746FD8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8CBD8DD-A495-4A85-AC26-52E191217CF7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833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17E2BAF-FDD5-46BD-BFBF-CA0537DC2A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8F1FF86-CCCB-4A0F-9204-1BF3BC546CD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996F1DF-8EA9-453E-9A2F-5EE3C9749C8B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BD0D69B-FD5D-48A0-B394-8CD90B1F2F19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538A50CB-CD09-4BA7-9672-0B29C10C42E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7104FDF-5189-4407-B848-D38EE2319A6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59CBC2A-1F16-4D13-9A38-7ECE9FB7439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91440</xdr:colOff>
      <xdr:row>55</xdr:row>
      <xdr:rowOff>15240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F79B47F-DE39-4E41-869F-D15C8161105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C4DAD88-52C2-4CF6-B4E9-2886A8BBB8EC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E7F8278-33B0-49F3-94C0-825112DE7F0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01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F39C22D-4CC7-42BE-8E0E-C8829429E1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DA9A0F4-6CE6-4F16-BD37-34CD4F8B02E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BD5D8E6-2EFD-4596-99D0-3C84414C367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C104340-D562-4A4B-AF98-2F56EDE6672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D408E41-59AD-45B8-A969-7DB021B5DF9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FD661EF-C6D4-4927-B0F1-AA2E73E2283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90767DE-DA2E-47C0-A32E-DD041E00371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EE9E47C7-FC60-4C9E-AC90-2F7A760D7395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CA63591-2783-46F7-B314-2070DA62DD8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89453F6-F89F-428F-B15F-66BE9A1347C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6B310D2-1E8E-4D74-82FB-F519CCF99F9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9890D73-5873-4449-8B7F-CE841996A13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78435D3-3D8C-4FAE-8B49-03D4F3CE0E3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E4BA626-4417-4039-8D74-9F8E4AB017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B67461E-CC43-4C7E-8997-1BBC70CA568C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5C4C2C3-CCEF-4AD4-BF54-C33452AB1CC1}"/>
            </a:ext>
          </a:extLst>
        </xdr:cNvPr>
        <xdr:cNvSpPr>
          <a:spLocks noChangeAspect="1" noChangeArrowheads="1"/>
        </xdr:cNvSpPr>
      </xdr:nvSpPr>
      <xdr:spPr bwMode="auto">
        <a:xfrm>
          <a:off x="51816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1F1B7F4-D581-4B98-8BEE-BB67BB0131F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C286060-2E67-40B7-9CC9-C851D616B8D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BEFCA50-6327-4879-976C-4F7513EF6C39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38731BC-E74F-4275-B740-0C48443564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28E65F7-FAF0-4387-82BC-DE97472E038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2AE534E-B0C3-49AD-95D4-5095630B9B2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0144E1-F051-4E5D-88E8-9C9B6C8B57B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20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EF4532C-D12A-4468-A40F-65B3193CA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26A2D91-80B4-41AA-87D6-0C0BE926D79B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D8B66B2B-AB4E-489B-AF93-01175716BAC1}"/>
            </a:ext>
          </a:extLst>
        </xdr:cNvPr>
        <xdr:cNvSpPr>
          <a:spLocks noChangeAspect="1" noChangeArrowheads="1"/>
        </xdr:cNvSpPr>
      </xdr:nvSpPr>
      <xdr:spPr bwMode="auto">
        <a:xfrm>
          <a:off x="26670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356182A-0B59-42B9-95ED-1E88A89DECF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322CAD48-50EE-4150-83E0-06E42E6213AD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54A4182-9A7A-4FC0-BD67-D6A922985EEF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F388CC8-891A-4D1B-92C1-83D12B2AF570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0220CF1-28D4-405B-B8C0-2A0C0ED1FC0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C5C91CD3-7230-4179-A49C-4F3C156CDD16}"/>
            </a:ext>
          </a:extLst>
        </xdr:cNvPr>
        <xdr:cNvSpPr>
          <a:spLocks noChangeAspect="1" noChangeArrowheads="1"/>
        </xdr:cNvSpPr>
      </xdr:nvSpPr>
      <xdr:spPr bwMode="auto">
        <a:xfrm>
          <a:off x="266700" y="606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60EBF2F-FB6F-4548-8F29-FCB430A48B6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30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9C39753-DEF5-43C9-A749-08D6200B125C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E09117CF-E17A-4C5D-B1B3-D6B33175774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27CF6A0-EC43-48BF-BC68-D8058C12F215}"/>
            </a:ext>
          </a:extLst>
        </xdr:cNvPr>
        <xdr:cNvSpPr>
          <a:spLocks noChangeAspect="1" noChangeArrowheads="1"/>
        </xdr:cNvSpPr>
      </xdr:nvSpPr>
      <xdr:spPr bwMode="auto">
        <a:xfrm>
          <a:off x="2667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EAC5444-320D-4364-99BC-94991EB70EB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30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6656AEA0-A912-492E-AE96-AF6AFF3674CA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17</xdr:row>
      <xdr:rowOff>30480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56260" y="3779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04DD63E8-CF54-46B1-9A4C-0B11165D0D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4FCBFA2B-2D1B-49FC-8974-4FF4FA895C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AC5885B5-810B-4340-A360-95BA96EFAE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04C0CE9D-0E9D-46D6-878F-DF5035B1403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2CA47E7E-E304-47A9-83D6-8C153AD9DA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34BD7971-C9B6-4B9B-86E6-41BD568EFBE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4ED53589-3A44-41C1-B21C-DAD73A558F2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7BC3FEED-81E8-4BE3-9D57-30301AD64E9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F70D4350-7ED9-424F-B987-7F615462ABC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4F885186-4389-45D8-8A26-0EF831AF6AB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D35FFDFA-B0DC-42FB-851F-000926A80DB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4C85C802-6FAC-4481-95E8-F57BFD95304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21B2B024-BD09-4A89-8AF9-A297A30F1E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35BAF67B-5408-4BE5-8F39-5122E7851A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7B07B903-752D-4374-87CF-4348B0A894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68165104-0792-4A67-88A1-A411A88455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A7A3A25E-2013-4263-8746-F09C72465EE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27C92824-6B71-4445-993D-99712E8A291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017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71123C5C-C66F-49C7-BB3C-06EFB78F82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C0060EDC-8BAD-4529-830B-35FE05E7F3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F6C917-18C2-47DB-B88A-377580D68B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C594423F-EA2C-4DDF-9AA7-5AAB5FFE055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A832F8B8-D7F8-4898-BB94-90F26E3F20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F2E24A2D-F008-4DB5-959D-1B5CCEA6050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47E592-56B0-444B-BEBC-B82F2C1EBDC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91C2CA1-6E5C-4333-8325-00DA368EC7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2EDFFC2C-DCB1-48D2-A434-9D49621CED0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B1511D21-77DB-4208-9F4E-3FD50D248CE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A1CA207E-D224-4F17-A7B5-9FE5098DD67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B7A20287-4097-40AD-9F84-E317988AAD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C3689C4B-A328-45B2-A62B-39FB51FF23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A3866A7-123C-4C9C-9628-39CF76A2E5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EC928296-5758-4063-B688-02F3E16AD1C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2FC52CC0-AB2F-46FB-AC07-69C8CA2ADE0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4616C521-1DBF-4013-A924-39095C534DC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DB832FB5-717E-47BB-B08D-B5E47DFFDBA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B0802E1B-1AAE-4C39-BD6C-C0C52858CDF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EE8CC1C2-1CA7-42B7-A80E-47F77121F64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3110BDF5-2F33-4297-B435-DA5678B61FA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0CEE0A48-37E9-416F-9D8B-E33B56E7031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B7961B31-4903-4E4A-9958-C1F036F3BA3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DDC2643A-F41D-4445-AF07-1EF2FB35059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EFAC1F9-47FF-4F8B-B733-57AEBFB829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CE2B8F19-A63C-4A7F-959F-AF7DB2FBEB1C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3A42537E-6C1F-4947-9E9B-6C4125CC10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5B454882-F062-47CD-A3B9-72DFB6FB57D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F4E79047-2BF0-4BF1-958C-1972AFD7EE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00E33C6C-71D5-4A49-B1BB-D029018F7B7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6B109A70-4F6C-4F36-A577-E58692B14A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64518D15-1A36-4FFE-9F9A-E9C7A8677F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A965CC0-2AA9-4A3E-97EB-52B6C937AD8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C11F5847-1F01-4611-89F0-857ED7D4BF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1200BE8E-F977-46D2-A60C-15B753CF115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3934DB42-D126-47B5-9EE9-0152D249D7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CCFC858C-0685-4EB1-B323-7382C6C55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3A151603-A2EB-4A7A-978E-B7CAEB724E5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55E79A4F-BA45-4F9F-8F88-55F3658F7B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6D8AD3A0-1338-4B80-86E1-15C107CAE2A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4F60704D-655D-4F70-AF49-FFA93EA0341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D8167657-47DF-4415-AEA5-F1167A079C0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A0744D59-060E-423C-95AE-EA10DDB094C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10A15CD6-FE7E-4BD4-B74F-AC0E666C8A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79212CC3-2AD0-4141-B5CB-14D9370F812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55E800C4-C3C0-49AA-A592-6E27F2467DC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680CFCC4-3388-4E2A-A0CB-E38831810851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B3C68D4D-7429-48AA-B385-E9990287B897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62536F5F-F7AD-46DF-88D1-4C818820F49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2CD6AE8-BE52-4997-82D2-8D32B4BD323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50AD708C-3104-47C2-88BB-1601E87A8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B5AB7C56-4CC7-441E-A514-29F1D61329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2A6F0B24-BD8C-4B61-B43E-12320C1585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503CCFB1-4F88-4518-AA38-3AE60E1C06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C5825AFD-C774-4C27-8D08-D4E01CC5F2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42D123DB-BD71-4BB8-A094-10D6C0C5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816AFA8F-57DB-4F3F-9FD0-5710F19E98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24</xdr:row>
      <xdr:rowOff>0</xdr:rowOff>
    </xdr:from>
    <xdr:ext cx="518160" cy="54864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30A53600-CAD5-41EA-8BCA-2E5105A449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01A7A03-6DC8-4629-ADDF-6F2F4A298C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66691EBC-672D-478E-8D89-38D28CB093C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CC2D2E9-3E31-4C6D-94CF-8687070273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AB504DF-B673-4ED7-8C1D-42ECDE458E7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149BC79C-55CC-4D06-8039-5D934A8878D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3C42A9AE-8E96-49B0-80FA-5FCF5C1C2C7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C128E2E5-0565-43E8-B6FD-E8DD31186BA6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65410B7A-05D2-4315-87B7-4496AFB9A30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E2A628F-68A9-4992-98C3-EB775E0E108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87996FE7-5E67-4B5F-8795-E24DD2C354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11854A0E-AB84-4D0A-B402-1A2FB75E6E6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1FB304F-2309-4C15-B223-C8FD7737C5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A6019A50-3BA0-499E-AC0A-3746ABE4E61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DD1C5A4D-49D5-437F-B4E8-12EBDA762AB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24CE8399-F3FE-4D5F-A66C-5DF333040F5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F9CB9328-1E9A-4EAD-A6F1-4CC77E16B4A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3192958F-4EBB-44E0-8AC2-C92FA2B47D0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B402EFA6-8647-4855-A7EC-1E043277BD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81C31498-5406-4565-B69C-F5ABA7EB207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81723865-8C1A-4A67-B5A1-9B772792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3F773F69-D5D3-48A4-95BC-697C5142E79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F48D90B4-20D5-4B02-94BD-0ED655DF539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E8267D66-4F27-482D-9F30-8438F29A74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606D6EE9-BD91-4D22-8AE3-765A8E2A1D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9</a:t>
          </a:r>
        </a:p>
      </xdr:txBody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EC1750D3-1FF0-49B1-ABC7-E882C10A60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3F357E72-A942-4A35-94DF-2C60ECED0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03F80098-DAA7-42C1-86E2-4D4664C9F7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96E7E693-A6A4-45D1-80BA-588AAF7F58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7BAC68DC-2F9C-4812-8135-62CD9E715C8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45CAC40E-B679-4E8E-BAAD-CD76A3CFB9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A1536DBE-D84E-4DF5-8DE4-9921FD2016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4B0D118A-EB3C-4A01-A227-22C4B3FB6B2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9E393B22-FC20-43DB-A9C1-9A0F435156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DA46191-DEBB-4D33-82CE-88334DF985C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09F5710B-046E-42F3-BFDE-7FF7A79D85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9C4F1765-AB36-4127-AA1F-F0FA46099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CF932729-68ED-48B7-A41C-894D2B1603A9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9E66E879-E908-4F3D-80FF-841E13870CF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5919F331-76C1-4D87-9532-8ED27575B1E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42F2217E-2A9D-455F-9009-8CEA30BC05A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37A151FE-9823-4AE6-8416-8A6BEDB288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B98AF16-C7DB-4068-AA5B-F3B59F5242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440236F-061B-40CC-B74B-1F04B1A5F3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F608F459-D329-43CA-A4DF-E1DC75A240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AE2ACB60-718C-4AAA-BC48-FD05C0F7611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598E2E1A-0FD5-4F26-95E7-440D5A7162A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8A4F5207-1943-4826-8A9E-0BEFCBE8C8F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D8C5E770-51E8-43B2-BDD4-DA956F3E0BF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90C15DC2-DA97-46FA-B559-07016608397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EA31EF0-7332-42F2-8E8D-FDBC711A0E23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23B7CCCB-31D9-429B-96C0-0DD59CAA6F0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04861632-8FEE-41A1-8544-B7CFE148F56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D7BB21B7-6A68-4348-8A2A-6614723147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860EFCF-A2D4-4226-8517-96A73BC426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19</xdr:row>
      <xdr:rowOff>0</xdr:rowOff>
    </xdr:from>
    <xdr:ext cx="518160" cy="54864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845F1163-DD49-4CD2-8245-20D924BCB4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EC1D2879-EE4E-4574-9DF2-CB5BB9E90A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4B7174E7-652B-432F-BBCA-A28EF6F7B3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0EE91295-D283-4FC2-BA80-C58F1D646F5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F0EF12FB-99B0-4D86-A9EA-907C1DCF07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E911ABF9-EBED-43C5-9713-1E3BEC6220E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C964C2BE-EFB8-47B7-BD61-29D283C441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632508E9-DA03-4CA3-828E-85561379FB4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46CF7BDC-A7F7-4116-81BA-8F2DD9E1D7E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036F4879-CE59-47DC-8885-66FD404D14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AAB83266-8480-45D4-B096-D1F1B0F74012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19</xdr:row>
      <xdr:rowOff>0</xdr:rowOff>
    </xdr:from>
    <xdr:ext cx="518160" cy="54864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A9AC94F9-424A-42E4-926B-320D83979DE5}"/>
            </a:ext>
          </a:extLst>
        </xdr:cNvPr>
        <xdr:cNvSpPr>
          <a:spLocks noChangeAspect="1" noChangeArrowheads="1"/>
        </xdr:cNvSpPr>
      </xdr:nvSpPr>
      <xdr:spPr bwMode="auto">
        <a:xfrm>
          <a:off x="99441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5C5DF7CE-6EA9-44DC-A3B9-9397C26290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64CBEA21-897E-4F9A-A098-9E1F1C1E8B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E0B04C01-1814-4B7B-9CA2-D6CE8F074C0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F1AEA649-0E98-4B1B-BFD6-0C6167FD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84966AC9-1A4A-4827-817B-CBC119CD7A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4C1DC777-43FB-49EB-A6E5-A5C832C6740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4D55FBA6-AFCB-44EC-A4F8-AAB7E01AC38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4BECD95-69A8-4838-AC40-BD3161D0B21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DCB44B23-1029-46E2-9161-4A8A9733347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883D17-66D4-4BBB-9B34-B577A231A14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FCA6E37E-4A02-4E74-ACB3-D62244B1F2C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FA3BF059-F503-4587-9D32-7A609017F92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23A7C954-A833-4D9F-8B34-562D121B42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DE860076-4B6A-44F0-A578-49C58B1BB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3765DC9B-685D-4B1A-88E3-2AA8B032A5E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CC88DB27-5AA1-4155-A7EB-EDF1A0826E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E86DE0C1-569C-4700-BC88-2D066E5363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D788BB3E-708E-4046-B72E-FC24698DF18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D3BBAEA1-9260-421E-BB7E-5D76CF80415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2B680BE5-A148-476C-B876-CC40FCF8EF7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43A0441-691B-423C-9490-E82ED268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19</xdr:row>
      <xdr:rowOff>0</xdr:rowOff>
    </xdr:from>
    <xdr:ext cx="518160" cy="54864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E4314516-3774-4454-AE54-2DC0B02378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495A246C-36DC-4AD8-B131-DB590EBB7D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1208B93E-36FC-44FA-B8AD-D0BF466DF21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6B0CA0AB-9EA0-4746-B401-6C0E26D6CF6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D4253095-FA2F-4C14-827A-15207CCBF5A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02C86CAB-9D31-445B-8922-D7276BEAA73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FBD76745-3407-479D-B10A-9568D254740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10FC7E4F-9F08-4D32-848E-FAAB3FF81F6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5056C9CE-0EB6-4505-9DAE-BA21CBEB01D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FF01E007-50A4-4256-A3D0-7FA58A6C8D7D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D3D3E14C-54DC-481B-AF47-E007FD47F301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4F71D574-AC0A-4390-864F-D8AD261FB54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DC97A256-300A-4333-A213-529D8B9496A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0822E0EE-DF65-4F72-9018-F371755F220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BFBB8F4-5E4D-46A1-BFC0-C19E929C73E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C5802DB3-63A7-469D-BD1D-02298CE76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F5844CA2-9F42-4CF7-A8A9-1779DAADBD3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960D5556-28A5-4699-BDAC-C4C842E04EE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133F434A-4666-4CB5-ADE8-A58E271061C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BB73174A-9D56-4600-A1E5-6A9457AA0B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6F7B8104-F042-4153-B198-3CE6D10CD62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1C32EA67-F189-4A23-939E-0F859EAB7F94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CBC33D04-99D2-41B3-B1A9-F23D52852458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94D6347A-6835-491E-993D-EC24C733F5DF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F436F9DC-EF22-4C9A-B481-9FA9BAF1A49D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10E49A8-9934-4D75-B74C-EEDDA298BE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7B5499F0-2F6C-4B15-9606-F87907581DE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04DD87DB-953D-46A8-8775-D7BB944E4A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F82A6460-962F-4DC3-8E3A-169269A43EC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FC7A3A7E-7604-4F51-A939-765BCD7DB0D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EFAED60E-B586-4AFC-9C35-FCE8D8F95BA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D0870B35-935E-403D-BB73-CB13943CE19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46461922-D86E-4A31-BEE9-4F8053713CF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908A2454-0CF7-47C1-B9AC-4C30307894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5804E3AB-AF35-44CE-A7CB-44A08E7A0CB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344EAF5C-2E7F-48D8-A99A-40F3ABDA795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EB4CCB74-426D-4990-94BC-46761F48D34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C833E982-CD83-483E-9734-0C4E38E1A09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8EE22330-D2B7-481A-8CCE-336BDBB2DD5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DF778E66-9F53-4123-A4CD-04ACE6CD368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0449202A-51F4-40B4-9196-1AB1ABC5E7E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E7412F16-29F9-4EB6-BEAE-D3D23AAEA9CC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6CA328B1-52F6-41D4-8FE2-0BB3EE4640F6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032090E2-A991-4090-98CA-3BDBB6E86CAE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164A94E5-0C39-4393-9B6A-248C1711B7B5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366FF0D8-6745-47D9-B1F7-8C38C212189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F61CC33C-092C-4C8A-9498-9D5114A97683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13336EDA-5BDD-4987-B4D7-10B85787437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1315BFB5-208E-465D-AA1A-C220EE7B3FF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23AF8598-9255-4770-9440-85C923A19AF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3623A849-82FD-442C-8247-EBE65FC6F5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D44AD44E-3818-4995-B3DF-8ED09A1AA97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BA8B0337-DF1B-4581-80E3-D0A26BB72F4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949EF639-FEA1-4FDC-ABCA-F7D8D9353E0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DA155E1-31E6-46E3-A956-452819BA8755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9FE064AB-E2AD-45DF-82CA-61C49193126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1C5DCF06-584B-4D5E-BEE9-007EC9255D9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BB2A0A18-DB7E-4BC3-BC9C-7B71BC96B347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F532FF23-C536-448F-B578-524AA5788C2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63A9934D-2711-4CAE-BE17-652EF574EB8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841D4D1-41F0-43C7-B2BD-0E62632DE600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2B31BEE5-A630-4B89-814C-B88A50432FE3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2ED1F7F0-9105-45F7-89A7-093DD8A248EE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C53069CC-EB6F-487A-9EE8-A4322BB6315C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DFAA3974-3B55-4C0C-8099-244D156DABC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83162805-026E-42FF-B5E2-9D0481D8AD7F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E35E505D-13A5-431C-9BAB-8F0521CA637A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2289D5E9-B11C-4947-B5D4-F9904AED1F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A8A3DA62-1A10-4F30-B92F-27B487C3FFB0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9BEA4D37-D4E1-4EFC-974B-CA3D13DE1F88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DB30C388-80AA-43CD-95F8-E24E35ABF3B2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518160" cy="54864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BAB7473D-DE4E-4DE9-915F-F694F32F3C21}"/>
            </a:ext>
          </a:extLst>
        </xdr:cNvPr>
        <xdr:cNvSpPr>
          <a:spLocks noChangeAspect="1" noChangeArrowheads="1"/>
        </xdr:cNvSpPr>
      </xdr:nvSpPr>
      <xdr:spPr bwMode="auto">
        <a:xfrm>
          <a:off x="548640" y="288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C128A5FE-536F-48EB-82DF-E3CF885EE49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9728E083-D83C-4B92-924F-4E71085960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33CF367-8740-4473-AAF7-85B36DA19C3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F7D429DC-7DA1-4952-B245-9122D2B00CF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41CBE8-5776-40EE-9576-FD42D6D24BA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1AF6B093-1AE1-4AB7-A83C-198345E486A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7F3E6C50-2D69-42DE-BB46-15A8DCAC36D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28BF8846-0BB3-47BA-B674-A509581BC32B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87A881A0-7483-42A1-B374-3EC3F1AFF7B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1CCAF6F7-BABB-4DD5-9516-D0289112CD37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518160" cy="54864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CA240B6-45F1-41B5-999B-373D9713A4C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51682B83-D6AE-47AF-9284-6EE99202276B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DBEAE9AB-B4B8-46A4-8595-69D54698FCEE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CFC6BAE-F54F-474E-918A-1B9CF17A1EB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0166F52E-E0F5-4D4B-AE39-A19144A23A8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BA4AD2E5-BF5C-41FD-82B1-9EE6C5D4D7E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9079CCE2-6F9F-44A2-B2FE-010D185EBFBA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4E1CE4B9-80A4-44A2-9DCF-BBB3914AA02C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190500</xdr:colOff>
      <xdr:row>25</xdr:row>
      <xdr:rowOff>0</xdr:rowOff>
    </xdr:from>
    <xdr:ext cx="518160" cy="54864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A1C1DDB2-D344-4FD3-A091-B5BEAE03515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74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116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42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141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141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141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142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142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142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</xdr:colOff>
      <xdr:row>145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64008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132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132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117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117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0F638CCF-B94F-4D25-9DE3-B834915B326F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F26E128E-3FE7-4E72-8ACD-C049EFD33299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60C12DAD-9AB1-49B0-A14A-DDD4F2A722A6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38FCBC4-68C4-439F-B9DC-C1568A8EAB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878B157B-52BA-493A-8A32-3DE75B8F3B6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E8E5419-697E-47FE-9B0B-E8BA9CFC37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E1D57158-138B-4187-ABF3-9AD9399A8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4866C42-57F6-442D-8935-FC912993D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17909F2-0837-433D-9174-4AB827161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862E120C-11E7-4980-8761-AE64F38B4847}"/>
            </a:ext>
          </a:extLst>
        </xdr:cNvPr>
        <xdr:cNvSpPr>
          <a:spLocks noChangeAspect="1" noChangeArrowheads="1"/>
        </xdr:cNvSpPr>
      </xdr:nvSpPr>
      <xdr:spPr bwMode="auto">
        <a:xfrm>
          <a:off x="822960" y="14234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32E72FB7-6C68-422D-AC95-807B80E825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D256A5D-008D-439D-945E-B265483962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5D0D548-D17A-4BD7-89CF-492E6846F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AABC45B1-34C6-442E-A34C-DB98EBD0A1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26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48864353-7F2C-48B9-B1EA-2A4357437D4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801FC52F-530D-4764-B399-E7DB4FF12B4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819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7267559F-F58F-4447-A8F6-41D25A7628B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B41CF8F4-FC96-4718-B591-87CD3398647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92C97262-ADAD-4B59-A5FB-722280BB6BB1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BB09A6C5-872E-4803-8831-4AFFA2EB260D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938FB414-AEF8-412D-B32F-A500F8C76994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6F188B8B-B4E1-4E38-B3B7-69DF673DE48A}"/>
            </a:ext>
          </a:extLst>
        </xdr:cNvPr>
        <xdr:cNvSpPr>
          <a:spLocks noChangeAspect="1" noChangeArrowheads="1"/>
        </xdr:cNvSpPr>
      </xdr:nvSpPr>
      <xdr:spPr bwMode="auto">
        <a:xfrm>
          <a:off x="72542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7B68044-0B2E-43F0-B395-3630532106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0A8B25-2204-45BA-8216-A83EA943B2A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8E80C5E5-42CC-48B0-B4F3-B92C1B5CFA1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419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49D75D2E-5DC0-4209-9575-773E6C20398A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CE26769E-B46C-4944-A3A6-0C9DDD4544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8D5855E7-CBFF-47A6-AA0C-CDEBDFDCFE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446ED25C-5D83-4BA5-A3C7-116510BD3774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7DEDF56-4402-439E-BF13-BD7213C97411}"/>
            </a:ext>
          </a:extLst>
        </xdr:cNvPr>
        <xdr:cNvSpPr>
          <a:spLocks noChangeAspect="1" noChangeArrowheads="1"/>
        </xdr:cNvSpPr>
      </xdr:nvSpPr>
      <xdr:spPr bwMode="auto">
        <a:xfrm>
          <a:off x="845820" y="14630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EE38C770-30B7-4C6B-A5BF-A5B32961D9B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48B14245-142D-4546-BB5E-E0E5C00E42AC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05F67A7-38F4-4090-84A5-32FB7D6161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1CBE758C-3395-4068-8305-6C28C378C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6809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F4ED2910-BC5B-4CCB-A767-9B2A3D4AD41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E2C37D3F-1BB3-4B8F-9959-9A68959F5AB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1ACC9C4-054D-46DE-921A-417F3BF9D44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9C46EF41-02DB-4D05-BEEA-7295669EBB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82B78657-4652-48D3-89F6-89746F4120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3FEDDD43-FC55-4D1D-8F1C-178B89B105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2EC9D40F-F57A-4AE1-8DAE-B8A8FE22FC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35B61E54-3B06-4109-8237-57787AF1D3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5EE04D18-DDC2-42F8-AC99-9A8AD69A747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825B046B-BDD8-4791-A26E-A65775D735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E82F4EB4-0287-40F4-B6F8-B1EF9B4E51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46B032E2-44D6-47E5-9097-1059591CCC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E29DB97F-A359-4422-B91E-0CFF8EDA7B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9414978-D9BE-483E-A40F-D6C428160AF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11577E14-657F-4A96-A400-5C51D4233A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3A7D73FB-50FB-4B90-BF40-EBF1C63707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54D0EA23-3474-477F-A2E7-CF68604616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003B7D7-8DD0-4D07-B1A1-71BBA54D42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1FFAD4BB-FB40-432C-BDC3-6E2A206D67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ECA0E46D-3219-4046-9E8A-2A30CB07C2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A045FDCD-F3B2-4780-A118-F36769E2DF2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917ECE00-97E2-4CAB-890C-87C7CE94B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C261D36F-94BC-4A40-9B06-220DBE5F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7E3DDF2D-C659-4262-8EEB-65C15042E2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61090898-C654-47F2-B00F-9AC23D06CF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30480</xdr:rowOff>
    </xdr:from>
    <xdr:ext cx="518160" cy="55626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0AC7DD3B-F68C-41C9-B99A-79EAF3B8EE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877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95B1F43D-C53B-4803-85AC-FBAFD740250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65F58CB3-E807-47D1-9ACA-9EEE9F8E1C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CE28DD4C-9886-4BF9-9253-7266A52724E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EC77748E-B4F3-4D1D-AF7D-02A8B10693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1DF6B709-42BE-4E0D-9970-8C8517B864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7B38330F-A14A-4159-B0FF-0AF9CD210B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847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E9BCD54C-EC02-4F99-B6CE-2800BF254A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866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15240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B0505F3F-20E7-4309-9C5A-09603C63F6DF}"/>
            </a:ext>
          </a:extLst>
        </xdr:cNvPr>
        <xdr:cNvSpPr>
          <a:spLocks noChangeAspect="1" noChangeArrowheads="1"/>
        </xdr:cNvSpPr>
      </xdr:nvSpPr>
      <xdr:spPr bwMode="auto">
        <a:xfrm>
          <a:off x="944880" y="10881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C0BEB5B4-F19A-4D56-BD0E-6B3E4B3C48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A7E8A2FB-B782-43E4-81A0-372BA4451D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2FBCEA0-7357-4786-8975-34A771751CB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37C97BD5-4086-44D6-B765-0608F547CDE0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ECC6D623-0AFF-4CC2-A038-3F80DB9D443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F272677A-3D36-4E9E-B678-EA88EC90E1E3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DAD06661-0175-4CB7-862D-DF2093E7E8FE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317306BC-47E2-4BD5-905D-C22978C011C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460A653F-FC40-4805-BCE5-86BD33026AB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F5F9807B-5F57-43D4-B79F-BBC2E6EF9387}"/>
            </a:ext>
          </a:extLst>
        </xdr:cNvPr>
        <xdr:cNvSpPr>
          <a:spLocks noChangeAspect="1" noChangeArrowheads="1"/>
        </xdr:cNvSpPr>
      </xdr:nvSpPr>
      <xdr:spPr bwMode="auto">
        <a:xfrm>
          <a:off x="68351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15240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C01221E9-9AFA-40CF-8A05-E10A3DA72FB3}"/>
            </a:ext>
          </a:extLst>
        </xdr:cNvPr>
        <xdr:cNvSpPr>
          <a:spLocks noChangeAspect="1" noChangeArrowheads="1"/>
        </xdr:cNvSpPr>
      </xdr:nvSpPr>
      <xdr:spPr bwMode="auto">
        <a:xfrm>
          <a:off x="6979920" y="697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D612DEBA-A5E0-429B-8164-409FD97A894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99842489-12F1-4D83-A4AA-404CAB2CE62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594360</xdr:colOff>
      <xdr:row>22</xdr:row>
      <xdr:rowOff>60960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1134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F6F703C3-E190-4AD1-8783-F459484C99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8D00DC9E-3548-44E2-8D08-0A79DCD819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FEEB29-B893-4A6F-867A-37F3F7D5C4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67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C6791FD-3A8B-4F26-A924-F2B02792B2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F0B8CF1-8BBD-4A3F-A9E6-FED4CF7BA5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1069309-0085-437B-B980-0ADC5A150A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4D6390B-1D40-4D8F-B83F-8B147E9C5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FA9EEEC2-1477-462C-B6FB-9A62A3B7BD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94FE90F-4D60-4497-AA60-A16BE3D76C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777067EA-B248-4A28-A924-9C967B8848F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0BE4B81B-5172-487B-9EE5-D66696AC2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48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18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18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586740</xdr:colOff>
      <xdr:row>58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18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19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5F6A954-FF40-41FE-9096-F3E058EF46D0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D8CD954-CA6F-450D-BBBA-83E714C5E6F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DE9FE1F-8C45-4422-A29A-FDAD3231274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D63DA7A-644E-45BC-AA0F-7B658D0875C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0E7D-E486-4007-BB76-CAC7C30A1B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F22ADF-B4EC-44A9-B0E2-25DC5B968402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F6A02738-0FCC-49AD-8323-56ADF15CF3E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E78DD21-A3C2-4C49-A374-37F4A6C54BE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1F33AFD-CDA7-4E29-9991-E6C4767237E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E8E5804-B35A-43FE-8CB7-74E18DFCC19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94F76DB-BDAF-4F6D-8748-885DA33A3FC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F95B588-528C-4ED8-A5C9-998C9713654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5E546B6-5A39-465C-9A82-322A8AC020F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859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277BBD9-E39F-4D91-ABC3-2D38FAAE8672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13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2558E39-26BB-4D3E-89E3-C5FA7C0F240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635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17E76FF-87DF-4C6D-A5A2-2B8512B67CE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774AA3C-31A5-4415-AAFB-6E6DFF71893A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627303E-0E72-4047-AADA-8EE81A4D37D1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BBF5E05-F598-48A2-838E-CC0E218BF345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751781F-C397-47E3-9030-5B421FB0B7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A28CA09-68BA-4A31-A122-5DBD697F54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C480489-8AD6-4DE4-883C-4C7BDA852250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B9D2F56-40A5-4D26-8CE3-8D373F45C38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7D484F3-E857-4AF3-ADEB-9ABA038F7655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2E0354F-48ED-4052-8C63-6A795C4A66C6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F013D1D-404D-44BE-A785-6EF2BD4FE20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BCFB167-8EFF-479C-93BC-7DDF2C0B20D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15C6930-CA1C-4E0D-9A0F-9CA45127BD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A839A4A-2200-499B-86A6-41EF539E493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E81C128-B719-4BEB-ADA5-88374024F80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74617E-AB73-4E43-B795-9EBFD751D2A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250175C-B4BC-4212-8E70-DCEFF56E0EA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DEA0F5-13AC-4C93-BF1C-1B272D7B9D9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220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6ECE677-2277-43D4-9861-E020A15979B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CB68886-38E7-4468-9DA6-61B166A0D0F9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A6826C9D-4E5C-402C-ACB8-C641E58E8C32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427AFB7-B221-45C6-8949-A648622079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19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43D02CF-DE97-45E7-B3BA-5D626D791DDD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B3511BFA-07B4-4EB2-882A-8829D33AE0E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390531D-8DFF-4394-AD4F-E5CFA7F42F49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4DE9E27-C1DE-4E79-9E31-DB13F7629EFD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A812469-69A9-4EED-A2BE-86D0B1AF688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39BDFA-2073-4A6C-8B92-97AB2026E25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F11D797-E97F-4B8D-A5DB-A4E166DD3C24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1E035D1-8DD3-4BF8-A145-CAD83D38A81F}"/>
            </a:ext>
          </a:extLst>
        </xdr:cNvPr>
        <xdr:cNvSpPr>
          <a:spLocks noChangeAspect="1" noChangeArrowheads="1"/>
        </xdr:cNvSpPr>
      </xdr:nvSpPr>
      <xdr:spPr bwMode="auto">
        <a:xfrm>
          <a:off x="5715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1E789A-F7B3-4D4D-8947-37602BE1FBB3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8E0144E-2CEE-49A4-AD2C-E36F86631934}"/>
            </a:ext>
          </a:extLst>
        </xdr:cNvPr>
        <xdr:cNvSpPr>
          <a:spLocks noChangeAspect="1" noChangeArrowheads="1"/>
        </xdr:cNvSpPr>
      </xdr:nvSpPr>
      <xdr:spPr bwMode="auto">
        <a:xfrm>
          <a:off x="571500" y="262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U76"/>
  <sheetViews>
    <sheetView workbookViewId="0">
      <selection activeCell="K9" sqref="K9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1" customWidth="1"/>
    <col min="5" max="5" width="6.44140625" style="51" customWidth="1"/>
    <col min="6" max="6" width="5.33203125" style="51" customWidth="1"/>
    <col min="7" max="7" width="6.109375" style="51" customWidth="1"/>
    <col min="8" max="8" width="5.33203125" style="51" customWidth="1"/>
    <col min="9" max="9" width="7.109375" style="51" customWidth="1"/>
    <col min="10" max="10" width="6.33203125" style="51" customWidth="1"/>
    <col min="11" max="12" width="6.77734375" style="51" customWidth="1"/>
    <col min="13" max="13" width="6.6640625" style="51" customWidth="1"/>
    <col min="14" max="14" width="6.33203125" style="61" customWidth="1"/>
    <col min="15" max="16" width="6.33203125" style="51" customWidth="1"/>
    <col min="17" max="17" width="6.5546875" style="51" customWidth="1"/>
    <col min="18" max="18" width="6.21875" style="51" customWidth="1"/>
    <col min="19" max="19" width="5.88671875" style="51" customWidth="1"/>
    <col min="20" max="20" width="5.5546875" style="51" customWidth="1"/>
    <col min="21" max="21" width="8" style="51" customWidth="1"/>
  </cols>
  <sheetData>
    <row r="1" spans="1:20" ht="14.4" customHeight="1" x14ac:dyDescent="0.35">
      <c r="C1" s="306" t="s">
        <v>94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0" ht="15" thickBot="1" x14ac:dyDescent="0.35">
      <c r="D2" s="307" t="s">
        <v>187</v>
      </c>
      <c r="E2" s="307"/>
      <c r="F2" s="307"/>
      <c r="G2" s="307"/>
      <c r="H2" s="308" t="s">
        <v>188</v>
      </c>
      <c r="I2" s="308"/>
      <c r="J2" s="308"/>
      <c r="K2" s="308"/>
      <c r="L2" s="308"/>
      <c r="M2" s="308"/>
      <c r="N2" s="308"/>
      <c r="O2" s="308"/>
      <c r="P2" s="308"/>
      <c r="Q2" s="307" t="s">
        <v>189</v>
      </c>
      <c r="R2" s="307"/>
      <c r="S2" s="307"/>
      <c r="T2" s="307"/>
    </row>
    <row r="3" spans="1:20" ht="42" customHeight="1" x14ac:dyDescent="0.3">
      <c r="B3" s="1"/>
      <c r="C3" s="2" t="s">
        <v>0</v>
      </c>
      <c r="D3" s="46" t="s">
        <v>83</v>
      </c>
      <c r="E3" s="47" t="s">
        <v>84</v>
      </c>
      <c r="F3" s="54" t="s">
        <v>85</v>
      </c>
      <c r="G3" s="178" t="s">
        <v>1</v>
      </c>
      <c r="H3" s="180" t="s">
        <v>86</v>
      </c>
      <c r="I3" s="56" t="s">
        <v>87</v>
      </c>
      <c r="J3" s="56" t="s">
        <v>88</v>
      </c>
      <c r="K3" s="288" t="s">
        <v>89</v>
      </c>
      <c r="L3" s="295">
        <v>45712</v>
      </c>
      <c r="M3" s="289">
        <v>45691</v>
      </c>
      <c r="N3" s="282">
        <v>45684</v>
      </c>
      <c r="O3" s="283">
        <v>45677</v>
      </c>
      <c r="P3" s="284">
        <v>45304</v>
      </c>
      <c r="Q3" s="55" t="s">
        <v>90</v>
      </c>
      <c r="R3" s="47" t="s">
        <v>93</v>
      </c>
      <c r="S3" s="47" t="s">
        <v>91</v>
      </c>
      <c r="T3" s="46" t="s">
        <v>92</v>
      </c>
    </row>
    <row r="4" spans="1:20" ht="15.6" x14ac:dyDescent="0.3">
      <c r="A4">
        <v>1</v>
      </c>
      <c r="B4" s="3" t="s">
        <v>2</v>
      </c>
      <c r="C4" s="4" t="s">
        <v>5</v>
      </c>
      <c r="D4" s="5">
        <f>G4/F4</f>
        <v>618.86666666666667</v>
      </c>
      <c r="E4" s="6">
        <f>D4/3</f>
        <v>206.28888888888889</v>
      </c>
      <c r="F4" s="7">
        <f>(SUM(H4+T4))</f>
        <v>15</v>
      </c>
      <c r="G4" s="59">
        <f>SUM(I4+Q4)</f>
        <v>9283</v>
      </c>
      <c r="H4" s="319">
        <v>5</v>
      </c>
      <c r="I4" s="179">
        <f>SUM(L4:P4)</f>
        <v>3290</v>
      </c>
      <c r="J4" s="208">
        <f>I4/H4</f>
        <v>658</v>
      </c>
      <c r="K4" s="201">
        <f>J4/3</f>
        <v>219.33333333333334</v>
      </c>
      <c r="L4" s="332">
        <v>644</v>
      </c>
      <c r="M4" s="290">
        <v>667</v>
      </c>
      <c r="N4" s="221">
        <v>627</v>
      </c>
      <c r="O4" s="218">
        <v>723</v>
      </c>
      <c r="P4" s="196">
        <v>629</v>
      </c>
      <c r="Q4" s="13">
        <v>5993</v>
      </c>
      <c r="R4" s="8">
        <v>599</v>
      </c>
      <c r="S4" s="7">
        <v>200</v>
      </c>
      <c r="T4" s="7">
        <v>10</v>
      </c>
    </row>
    <row r="5" spans="1:20" ht="15.6" x14ac:dyDescent="0.3">
      <c r="A5">
        <v>2</v>
      </c>
      <c r="B5" s="3" t="s">
        <v>2</v>
      </c>
      <c r="C5" s="4" t="s">
        <v>4</v>
      </c>
      <c r="D5" s="11">
        <f>G5/F5</f>
        <v>614.52631578947364</v>
      </c>
      <c r="E5" s="6">
        <f>D5/3</f>
        <v>204.84210526315789</v>
      </c>
      <c r="F5" s="7">
        <f>(SUM(H5+T5))</f>
        <v>19</v>
      </c>
      <c r="G5" s="59">
        <f>SUM(I5+Q5)</f>
        <v>11676</v>
      </c>
      <c r="H5" s="319">
        <v>4</v>
      </c>
      <c r="I5" s="179">
        <f>SUM(L5:P5)</f>
        <v>2533</v>
      </c>
      <c r="J5" s="212">
        <f>I5/H5</f>
        <v>633.25</v>
      </c>
      <c r="K5" s="201">
        <f>J5/3</f>
        <v>211.08333333333334</v>
      </c>
      <c r="L5" s="333">
        <v>636</v>
      </c>
      <c r="M5" s="291">
        <v>670</v>
      </c>
      <c r="N5" s="218">
        <v>628</v>
      </c>
      <c r="O5" s="219"/>
      <c r="P5" s="197">
        <v>599</v>
      </c>
      <c r="Q5" s="13">
        <v>9143</v>
      </c>
      <c r="R5" s="10">
        <v>609</v>
      </c>
      <c r="S5" s="7">
        <v>203</v>
      </c>
      <c r="T5" s="7">
        <v>15</v>
      </c>
    </row>
    <row r="6" spans="1:20" ht="15.6" x14ac:dyDescent="0.3">
      <c r="A6">
        <v>3</v>
      </c>
      <c r="B6" s="3" t="s">
        <v>2</v>
      </c>
      <c r="C6" s="4" t="s">
        <v>3</v>
      </c>
      <c r="D6" s="12">
        <f>G6/F6</f>
        <v>608.5</v>
      </c>
      <c r="E6" s="6">
        <f>D6/3</f>
        <v>202.83333333333334</v>
      </c>
      <c r="F6" s="7">
        <f>(SUM(H6+T6))</f>
        <v>20</v>
      </c>
      <c r="G6" s="59">
        <f>SUM(I6+Q6)</f>
        <v>12170</v>
      </c>
      <c r="H6" s="319">
        <v>5</v>
      </c>
      <c r="I6" s="179">
        <f>SUM(L6:P6)</f>
        <v>2997</v>
      </c>
      <c r="J6" s="213">
        <f>I6/H6</f>
        <v>599.4</v>
      </c>
      <c r="K6" s="201">
        <f>J6/3</f>
        <v>199.79999999999998</v>
      </c>
      <c r="L6" s="296">
        <v>573</v>
      </c>
      <c r="M6" s="292">
        <v>588</v>
      </c>
      <c r="N6" s="220">
        <v>626</v>
      </c>
      <c r="O6" s="219">
        <v>581</v>
      </c>
      <c r="P6" s="196">
        <v>629</v>
      </c>
      <c r="Q6" s="13">
        <v>9173</v>
      </c>
      <c r="R6" s="9">
        <v>612</v>
      </c>
      <c r="S6" s="7">
        <v>204</v>
      </c>
      <c r="T6" s="7">
        <v>15</v>
      </c>
    </row>
    <row r="7" spans="1:20" ht="15.6" x14ac:dyDescent="0.3">
      <c r="A7">
        <v>4</v>
      </c>
      <c r="B7" s="15" t="s">
        <v>2</v>
      </c>
      <c r="C7" s="49" t="s">
        <v>7</v>
      </c>
      <c r="D7" s="6">
        <f>G7/F7</f>
        <v>582.15</v>
      </c>
      <c r="E7" s="6">
        <f>D7/3</f>
        <v>194.04999999999998</v>
      </c>
      <c r="F7" s="7">
        <f>(SUM(H7+T7))</f>
        <v>20</v>
      </c>
      <c r="G7" s="59">
        <f>SUM(I7+Q7)</f>
        <v>11643</v>
      </c>
      <c r="H7" s="319">
        <v>5</v>
      </c>
      <c r="I7" s="179">
        <f>SUM(L7:P7)</f>
        <v>2940</v>
      </c>
      <c r="J7" s="179">
        <f>I7/H7</f>
        <v>588</v>
      </c>
      <c r="K7" s="201">
        <f>J7/3</f>
        <v>196</v>
      </c>
      <c r="L7" s="296">
        <v>612</v>
      </c>
      <c r="M7" s="292">
        <v>599</v>
      </c>
      <c r="N7" s="219">
        <v>556</v>
      </c>
      <c r="O7" s="219">
        <v>590</v>
      </c>
      <c r="P7" s="181">
        <v>583</v>
      </c>
      <c r="Q7" s="13">
        <v>8703</v>
      </c>
      <c r="R7" s="7">
        <v>580</v>
      </c>
      <c r="S7" s="7">
        <v>193</v>
      </c>
      <c r="T7" s="7">
        <v>15</v>
      </c>
    </row>
    <row r="8" spans="1:20" ht="15.6" x14ac:dyDescent="0.3">
      <c r="A8">
        <v>5</v>
      </c>
      <c r="B8" s="3" t="s">
        <v>2</v>
      </c>
      <c r="C8" s="4" t="s">
        <v>6</v>
      </c>
      <c r="D8" s="6">
        <f>G8/F8</f>
        <v>576.70588235294122</v>
      </c>
      <c r="E8" s="6">
        <f>D8/3</f>
        <v>192.23529411764707</v>
      </c>
      <c r="F8" s="7">
        <f>(SUM(H8+T8))</f>
        <v>17</v>
      </c>
      <c r="G8" s="59">
        <f>SUM(I8+Q8)</f>
        <v>9804</v>
      </c>
      <c r="H8" s="319">
        <v>3</v>
      </c>
      <c r="I8" s="179">
        <f>SUM(L8:P8)</f>
        <v>1634</v>
      </c>
      <c r="J8" s="179">
        <f>I8/H8</f>
        <v>544.66666666666663</v>
      </c>
      <c r="K8" s="201">
        <f>J8/3</f>
        <v>181.55555555555554</v>
      </c>
      <c r="L8" s="296">
        <v>554</v>
      </c>
      <c r="M8" s="292"/>
      <c r="N8" s="219"/>
      <c r="O8" s="219">
        <v>541</v>
      </c>
      <c r="P8" s="181">
        <v>539</v>
      </c>
      <c r="Q8" s="13">
        <v>8170</v>
      </c>
      <c r="R8" s="7">
        <v>584</v>
      </c>
      <c r="S8" s="7">
        <v>195</v>
      </c>
      <c r="T8" s="7">
        <v>14</v>
      </c>
    </row>
    <row r="9" spans="1:20" ht="15.6" x14ac:dyDescent="0.3">
      <c r="A9">
        <v>6</v>
      </c>
      <c r="B9" s="3" t="s">
        <v>2</v>
      </c>
      <c r="C9" s="4" t="s">
        <v>8</v>
      </c>
      <c r="D9" s="6">
        <f>G9/F9</f>
        <v>567.82352941176475</v>
      </c>
      <c r="E9" s="6">
        <f>D9/3</f>
        <v>189.27450980392157</v>
      </c>
      <c r="F9" s="7">
        <f>(SUM(H9+T9))</f>
        <v>17</v>
      </c>
      <c r="G9" s="59">
        <f>SUM(I9+Q9)</f>
        <v>9653</v>
      </c>
      <c r="H9" s="319">
        <v>4</v>
      </c>
      <c r="I9" s="179">
        <f>SUM(L9:P9)</f>
        <v>2183</v>
      </c>
      <c r="J9" s="179">
        <f>I9/H9</f>
        <v>545.75</v>
      </c>
      <c r="K9" s="201">
        <f>J9/3</f>
        <v>181.91666666666666</v>
      </c>
      <c r="L9" s="296"/>
      <c r="M9" s="292">
        <v>590</v>
      </c>
      <c r="N9" s="219">
        <v>536</v>
      </c>
      <c r="O9" s="219">
        <v>555</v>
      </c>
      <c r="P9" s="181">
        <v>502</v>
      </c>
      <c r="Q9" s="13">
        <v>7470</v>
      </c>
      <c r="R9" s="7">
        <v>575</v>
      </c>
      <c r="S9" s="7">
        <v>192</v>
      </c>
      <c r="T9" s="7">
        <v>13</v>
      </c>
    </row>
    <row r="10" spans="1:20" ht="15.6" x14ac:dyDescent="0.3">
      <c r="A10">
        <v>7</v>
      </c>
      <c r="B10" s="17" t="s">
        <v>9</v>
      </c>
      <c r="C10" s="18" t="s">
        <v>10</v>
      </c>
      <c r="D10" s="6">
        <f>G10/F10</f>
        <v>565.9473684210526</v>
      </c>
      <c r="E10" s="6">
        <f>D10/3</f>
        <v>188.64912280701753</v>
      </c>
      <c r="F10" s="7">
        <f>(SUM(H10+T10))</f>
        <v>19</v>
      </c>
      <c r="G10" s="59">
        <f>SUM(I10+Q10)</f>
        <v>10753</v>
      </c>
      <c r="H10" s="319">
        <v>4</v>
      </c>
      <c r="I10" s="179">
        <f>SUM(L10:P10)</f>
        <v>2178</v>
      </c>
      <c r="J10" s="179">
        <f>I10/H10</f>
        <v>544.5</v>
      </c>
      <c r="K10" s="201">
        <f>J10/3</f>
        <v>181.5</v>
      </c>
      <c r="L10" s="296"/>
      <c r="M10" s="292">
        <v>542</v>
      </c>
      <c r="N10" s="219">
        <v>551</v>
      </c>
      <c r="O10" s="219">
        <v>551</v>
      </c>
      <c r="P10" s="181">
        <v>534</v>
      </c>
      <c r="Q10" s="13">
        <v>8575</v>
      </c>
      <c r="R10" s="7">
        <v>572</v>
      </c>
      <c r="S10" s="7">
        <v>191</v>
      </c>
      <c r="T10" s="7">
        <v>15</v>
      </c>
    </row>
    <row r="11" spans="1:20" ht="15.6" x14ac:dyDescent="0.3">
      <c r="A11">
        <v>8</v>
      </c>
      <c r="B11" s="17" t="s">
        <v>9</v>
      </c>
      <c r="C11" s="18" t="s">
        <v>11</v>
      </c>
      <c r="D11" s="6">
        <f>G11/F11</f>
        <v>560.71428571428567</v>
      </c>
      <c r="E11" s="6">
        <f>D11/3</f>
        <v>186.9047619047619</v>
      </c>
      <c r="F11" s="7">
        <f>(SUM(H11+T11))</f>
        <v>21</v>
      </c>
      <c r="G11" s="59">
        <f>SUM(I11+Q11)</f>
        <v>11775</v>
      </c>
      <c r="H11" s="319">
        <v>5</v>
      </c>
      <c r="I11" s="179">
        <f>SUM(L11:P11)</f>
        <v>2763</v>
      </c>
      <c r="J11" s="179">
        <f>I11/H11</f>
        <v>552.6</v>
      </c>
      <c r="K11" s="201">
        <f>J11/3</f>
        <v>184.20000000000002</v>
      </c>
      <c r="L11" s="296">
        <v>564</v>
      </c>
      <c r="M11" s="292">
        <v>633</v>
      </c>
      <c r="N11" s="219">
        <v>533</v>
      </c>
      <c r="O11" s="219">
        <v>471</v>
      </c>
      <c r="P11" s="181">
        <v>562</v>
      </c>
      <c r="Q11" s="13">
        <v>9012</v>
      </c>
      <c r="R11" s="7">
        <v>563</v>
      </c>
      <c r="S11" s="7">
        <v>188</v>
      </c>
      <c r="T11" s="7">
        <v>16</v>
      </c>
    </row>
    <row r="12" spans="1:20" ht="15.6" x14ac:dyDescent="0.3">
      <c r="A12">
        <v>9</v>
      </c>
      <c r="B12" s="20" t="s">
        <v>14</v>
      </c>
      <c r="C12" s="24" t="s">
        <v>199</v>
      </c>
      <c r="D12" s="6">
        <f>G12/F12</f>
        <v>556.66666666666663</v>
      </c>
      <c r="E12" s="6">
        <f>D12/3</f>
        <v>185.55555555555554</v>
      </c>
      <c r="F12" s="7">
        <f>(SUM(H12+T12))</f>
        <v>3</v>
      </c>
      <c r="G12" s="59">
        <f>SUM(I12+Q12)</f>
        <v>1670</v>
      </c>
      <c r="H12" s="319">
        <v>3</v>
      </c>
      <c r="I12" s="179">
        <f>SUM(L12:P12)</f>
        <v>1670</v>
      </c>
      <c r="J12" s="179">
        <f>I12/H12</f>
        <v>556.66666666666663</v>
      </c>
      <c r="K12" s="201">
        <f>J12/3</f>
        <v>185.55555555555554</v>
      </c>
      <c r="L12" s="296"/>
      <c r="M12" s="292">
        <v>561</v>
      </c>
      <c r="N12" s="219">
        <v>543</v>
      </c>
      <c r="O12" s="219">
        <v>566</v>
      </c>
      <c r="P12" s="181"/>
      <c r="Q12" s="13"/>
      <c r="R12" s="7"/>
      <c r="S12" s="7"/>
      <c r="T12" s="7"/>
    </row>
    <row r="13" spans="1:20" ht="15.6" x14ac:dyDescent="0.3">
      <c r="A13">
        <v>10</v>
      </c>
      <c r="B13" s="17" t="s">
        <v>9</v>
      </c>
      <c r="C13" s="18" t="s">
        <v>13</v>
      </c>
      <c r="D13" s="6">
        <f>G13/F13</f>
        <v>554.41666666666663</v>
      </c>
      <c r="E13" s="6">
        <f>D13/3</f>
        <v>184.80555555555554</v>
      </c>
      <c r="F13" s="7">
        <f>(SUM(H13+T13))</f>
        <v>12</v>
      </c>
      <c r="G13" s="59">
        <f>SUM(I13+Q13)</f>
        <v>6653</v>
      </c>
      <c r="H13" s="319">
        <v>2</v>
      </c>
      <c r="I13" s="179">
        <f>SUM(L13:P13)</f>
        <v>1135</v>
      </c>
      <c r="J13" s="179">
        <f>I13/H13</f>
        <v>567.5</v>
      </c>
      <c r="K13" s="201">
        <f>J13/3</f>
        <v>189.16666666666666</v>
      </c>
      <c r="L13" s="296"/>
      <c r="M13" s="292">
        <v>581</v>
      </c>
      <c r="N13" s="219"/>
      <c r="O13" s="219"/>
      <c r="P13" s="181">
        <v>554</v>
      </c>
      <c r="Q13" s="13">
        <v>5518</v>
      </c>
      <c r="R13" s="7">
        <v>552</v>
      </c>
      <c r="S13" s="7">
        <v>184</v>
      </c>
      <c r="T13" s="7">
        <v>10</v>
      </c>
    </row>
    <row r="14" spans="1:20" ht="15.6" x14ac:dyDescent="0.3">
      <c r="A14">
        <v>11</v>
      </c>
      <c r="B14" s="17" t="s">
        <v>9</v>
      </c>
      <c r="C14" s="19" t="s">
        <v>12</v>
      </c>
      <c r="D14" s="6">
        <f>G14/F14</f>
        <v>554</v>
      </c>
      <c r="E14" s="6">
        <f>D14/3</f>
        <v>184.66666666666666</v>
      </c>
      <c r="F14" s="7">
        <f>(SUM(H14+T14))</f>
        <v>18</v>
      </c>
      <c r="G14" s="59">
        <f>SUM(I14+Q14)</f>
        <v>9972</v>
      </c>
      <c r="H14" s="319">
        <v>4</v>
      </c>
      <c r="I14" s="179">
        <f>SUM(L14:P14)</f>
        <v>2148</v>
      </c>
      <c r="J14" s="179">
        <f>I14/H14</f>
        <v>537</v>
      </c>
      <c r="K14" s="201">
        <f>J14/3</f>
        <v>179</v>
      </c>
      <c r="L14" s="296">
        <v>551</v>
      </c>
      <c r="M14" s="292"/>
      <c r="N14" s="219">
        <v>487</v>
      </c>
      <c r="O14" s="219">
        <v>578</v>
      </c>
      <c r="P14" s="181">
        <v>532</v>
      </c>
      <c r="Q14" s="13">
        <v>7824</v>
      </c>
      <c r="R14" s="7">
        <v>559</v>
      </c>
      <c r="S14" s="7">
        <v>186</v>
      </c>
      <c r="T14" s="7">
        <v>14</v>
      </c>
    </row>
    <row r="15" spans="1:20" ht="15.6" x14ac:dyDescent="0.3">
      <c r="A15">
        <v>12</v>
      </c>
      <c r="B15" s="20" t="s">
        <v>14</v>
      </c>
      <c r="C15" s="21" t="s">
        <v>18</v>
      </c>
      <c r="D15" s="6">
        <f>G15/F15</f>
        <v>553.93333333333328</v>
      </c>
      <c r="E15" s="6">
        <f>D15/3</f>
        <v>184.64444444444442</v>
      </c>
      <c r="F15" s="7">
        <f>(SUM(H15+T15))</f>
        <v>15</v>
      </c>
      <c r="G15" s="59">
        <f>SUM(I15+Q15)</f>
        <v>8309</v>
      </c>
      <c r="H15" s="319">
        <v>3</v>
      </c>
      <c r="I15" s="179">
        <f>SUM(L15:P15)</f>
        <v>1789</v>
      </c>
      <c r="J15" s="324">
        <f>I15/H15</f>
        <v>596.33333333333337</v>
      </c>
      <c r="K15" s="201">
        <f>J15/3</f>
        <v>198.7777777777778</v>
      </c>
      <c r="L15" s="296">
        <v>548</v>
      </c>
      <c r="M15" s="292">
        <v>615</v>
      </c>
      <c r="N15" s="220">
        <v>626</v>
      </c>
      <c r="O15" s="219"/>
      <c r="P15" s="181"/>
      <c r="Q15" s="13">
        <v>6520</v>
      </c>
      <c r="R15" s="7">
        <v>543</v>
      </c>
      <c r="S15" s="7">
        <v>181</v>
      </c>
      <c r="T15" s="7">
        <v>12</v>
      </c>
    </row>
    <row r="16" spans="1:20" ht="15.6" x14ac:dyDescent="0.3">
      <c r="A16">
        <v>13</v>
      </c>
      <c r="B16" s="20" t="s">
        <v>14</v>
      </c>
      <c r="C16" s="21" t="s">
        <v>17</v>
      </c>
      <c r="D16" s="6">
        <f>G16/F16</f>
        <v>550.36842105263156</v>
      </c>
      <c r="E16" s="6">
        <f>D16/3</f>
        <v>183.45614035087718</v>
      </c>
      <c r="F16" s="7">
        <f>(SUM(H16+T16))</f>
        <v>19</v>
      </c>
      <c r="G16" s="59">
        <f>SUM(I16+Q16)</f>
        <v>10457</v>
      </c>
      <c r="H16" s="319">
        <v>5</v>
      </c>
      <c r="I16" s="179">
        <f>SUM(L16:P16)</f>
        <v>2834</v>
      </c>
      <c r="J16" s="179">
        <f>I16/H16</f>
        <v>566.79999999999995</v>
      </c>
      <c r="K16" s="201">
        <f>J16/3</f>
        <v>188.93333333333331</v>
      </c>
      <c r="L16" s="296">
        <v>538</v>
      </c>
      <c r="M16" s="293">
        <v>662</v>
      </c>
      <c r="N16" s="219">
        <v>563</v>
      </c>
      <c r="O16" s="219">
        <v>504</v>
      </c>
      <c r="P16" s="181">
        <v>567</v>
      </c>
      <c r="Q16" s="13">
        <v>7623</v>
      </c>
      <c r="R16" s="7">
        <v>545</v>
      </c>
      <c r="S16" s="7">
        <v>182</v>
      </c>
      <c r="T16" s="7">
        <v>14</v>
      </c>
    </row>
    <row r="17" spans="1:20" ht="15.6" x14ac:dyDescent="0.3">
      <c r="A17">
        <v>14</v>
      </c>
      <c r="B17" s="17" t="s">
        <v>9</v>
      </c>
      <c r="C17" s="19" t="s">
        <v>16</v>
      </c>
      <c r="D17" s="6">
        <f>G17/F17</f>
        <v>545.05882352941171</v>
      </c>
      <c r="E17" s="6">
        <f>D17/3</f>
        <v>181.68627450980389</v>
      </c>
      <c r="F17" s="7">
        <f>(SUM(H17+T17))</f>
        <v>17</v>
      </c>
      <c r="G17" s="59">
        <f>SUM(I17+Q17)</f>
        <v>9266</v>
      </c>
      <c r="H17" s="319">
        <v>3</v>
      </c>
      <c r="I17" s="179">
        <f>SUM(L17:P17)</f>
        <v>1605</v>
      </c>
      <c r="J17" s="179">
        <f>I17/H17</f>
        <v>535</v>
      </c>
      <c r="K17" s="201">
        <f>J17/3</f>
        <v>178.33333333333334</v>
      </c>
      <c r="L17" s="296">
        <v>562</v>
      </c>
      <c r="M17" s="292">
        <v>515</v>
      </c>
      <c r="N17" s="219"/>
      <c r="O17" s="219"/>
      <c r="P17" s="181">
        <v>528</v>
      </c>
      <c r="Q17" s="13">
        <v>7661</v>
      </c>
      <c r="R17" s="7">
        <v>547</v>
      </c>
      <c r="S17" s="7">
        <v>182</v>
      </c>
      <c r="T17" s="7">
        <v>14</v>
      </c>
    </row>
    <row r="18" spans="1:20" ht="15.6" x14ac:dyDescent="0.3">
      <c r="A18">
        <v>15</v>
      </c>
      <c r="B18" s="20" t="s">
        <v>14</v>
      </c>
      <c r="C18" s="21" t="s">
        <v>15</v>
      </c>
      <c r="D18" s="6">
        <f>G18/F18</f>
        <v>543.95238095238096</v>
      </c>
      <c r="E18" s="6">
        <f>D18/3</f>
        <v>181.31746031746033</v>
      </c>
      <c r="F18" s="7">
        <f>(SUM(H18+T18))</f>
        <v>21</v>
      </c>
      <c r="G18" s="59">
        <f>SUM(I18+Q18)</f>
        <v>11423</v>
      </c>
      <c r="H18" s="319">
        <v>5</v>
      </c>
      <c r="I18" s="179">
        <f>SUM(L18:P18)</f>
        <v>2656</v>
      </c>
      <c r="J18" s="179">
        <f>I18/H18</f>
        <v>531.20000000000005</v>
      </c>
      <c r="K18" s="201">
        <f>J18/3</f>
        <v>177.06666666666669</v>
      </c>
      <c r="L18" s="296">
        <v>552</v>
      </c>
      <c r="M18" s="292">
        <v>536</v>
      </c>
      <c r="N18" s="219">
        <v>462</v>
      </c>
      <c r="O18" s="219">
        <v>528</v>
      </c>
      <c r="P18" s="181">
        <v>578</v>
      </c>
      <c r="Q18" s="13">
        <v>8767</v>
      </c>
      <c r="R18" s="7">
        <v>548</v>
      </c>
      <c r="S18" s="7">
        <v>183</v>
      </c>
      <c r="T18" s="7">
        <v>16</v>
      </c>
    </row>
    <row r="19" spans="1:20" ht="15.6" x14ac:dyDescent="0.3">
      <c r="A19">
        <v>16</v>
      </c>
      <c r="B19" s="20" t="s">
        <v>14</v>
      </c>
      <c r="C19" s="24" t="s">
        <v>25</v>
      </c>
      <c r="D19" s="6">
        <f>G19/F19</f>
        <v>541.25</v>
      </c>
      <c r="E19" s="6">
        <f>D19/3</f>
        <v>180.41666666666666</v>
      </c>
      <c r="F19" s="7">
        <f>(SUM(H19+T19))</f>
        <v>16</v>
      </c>
      <c r="G19" s="59">
        <f>SUM(I19+Q19)</f>
        <v>8660</v>
      </c>
      <c r="H19" s="319">
        <v>5</v>
      </c>
      <c r="I19" s="179">
        <f>SUM(L19:P19)</f>
        <v>2819</v>
      </c>
      <c r="J19" s="179">
        <f>I19/H19</f>
        <v>563.79999999999995</v>
      </c>
      <c r="K19" s="201">
        <f>J19/3</f>
        <v>187.93333333333331</v>
      </c>
      <c r="L19" s="296">
        <v>495</v>
      </c>
      <c r="M19" s="292">
        <v>630</v>
      </c>
      <c r="N19" s="219">
        <v>533</v>
      </c>
      <c r="O19" s="220">
        <v>603</v>
      </c>
      <c r="P19" s="181">
        <v>558</v>
      </c>
      <c r="Q19" s="13">
        <v>5841</v>
      </c>
      <c r="R19" s="7">
        <v>531</v>
      </c>
      <c r="S19" s="7">
        <v>177</v>
      </c>
      <c r="T19" s="7">
        <v>11</v>
      </c>
    </row>
    <row r="20" spans="1:20" ht="15.6" x14ac:dyDescent="0.3">
      <c r="A20">
        <v>17</v>
      </c>
      <c r="B20" s="20" t="s">
        <v>14</v>
      </c>
      <c r="C20" s="24" t="s">
        <v>19</v>
      </c>
      <c r="D20" s="6">
        <f>G20/F20</f>
        <v>540.21428571428567</v>
      </c>
      <c r="E20" s="6">
        <f>D20/3</f>
        <v>180.07142857142856</v>
      </c>
      <c r="F20" s="7">
        <f>(SUM(H20+T20))</f>
        <v>14</v>
      </c>
      <c r="G20" s="59">
        <f>SUM(I20+Q20)</f>
        <v>7563</v>
      </c>
      <c r="H20" s="319">
        <v>2</v>
      </c>
      <c r="I20" s="179">
        <f>SUM(L20:P20)</f>
        <v>1081</v>
      </c>
      <c r="J20" s="179">
        <f>I20/H20</f>
        <v>540.5</v>
      </c>
      <c r="K20" s="201">
        <f>J20/3</f>
        <v>180.16666666666666</v>
      </c>
      <c r="L20" s="296">
        <v>532</v>
      </c>
      <c r="M20" s="292"/>
      <c r="N20" s="219"/>
      <c r="O20" s="219"/>
      <c r="P20" s="181">
        <v>549</v>
      </c>
      <c r="Q20" s="13">
        <v>6482</v>
      </c>
      <c r="R20" s="7">
        <v>540</v>
      </c>
      <c r="S20" s="7">
        <v>180</v>
      </c>
      <c r="T20" s="7">
        <v>12</v>
      </c>
    </row>
    <row r="21" spans="1:20" ht="15.6" x14ac:dyDescent="0.3">
      <c r="A21">
        <v>18</v>
      </c>
      <c r="B21" s="20" t="s">
        <v>14</v>
      </c>
      <c r="C21" s="24" t="s">
        <v>23</v>
      </c>
      <c r="D21" s="6">
        <f>G21/F21</f>
        <v>539.45000000000005</v>
      </c>
      <c r="E21" s="6">
        <f>D21/3</f>
        <v>179.81666666666669</v>
      </c>
      <c r="F21" s="7">
        <f>(SUM(H21+T21))</f>
        <v>20</v>
      </c>
      <c r="G21" s="59">
        <f>SUM(I21+Q21)</f>
        <v>10789</v>
      </c>
      <c r="H21" s="319">
        <v>4</v>
      </c>
      <c r="I21" s="179">
        <f>SUM(L21:P21)</f>
        <v>2210</v>
      </c>
      <c r="J21" s="179">
        <f>I21/H21</f>
        <v>552.5</v>
      </c>
      <c r="K21" s="201">
        <f>J21/3</f>
        <v>184.16666666666666</v>
      </c>
      <c r="L21" s="296"/>
      <c r="M21" s="292">
        <v>504</v>
      </c>
      <c r="N21" s="219">
        <v>598</v>
      </c>
      <c r="O21" s="219">
        <v>575</v>
      </c>
      <c r="P21" s="181">
        <v>533</v>
      </c>
      <c r="Q21" s="13">
        <v>8579</v>
      </c>
      <c r="R21" s="7">
        <v>536</v>
      </c>
      <c r="S21" s="7">
        <v>179</v>
      </c>
      <c r="T21" s="7">
        <v>16</v>
      </c>
    </row>
    <row r="22" spans="1:20" ht="15.6" x14ac:dyDescent="0.3">
      <c r="A22">
        <v>19</v>
      </c>
      <c r="B22" s="22" t="s">
        <v>21</v>
      </c>
      <c r="C22" s="52" t="s">
        <v>22</v>
      </c>
      <c r="D22" s="6">
        <f>G22/F22</f>
        <v>533.625</v>
      </c>
      <c r="E22" s="6">
        <f>D22/3</f>
        <v>177.875</v>
      </c>
      <c r="F22" s="7">
        <f>(SUM(H22+T22))</f>
        <v>16</v>
      </c>
      <c r="G22" s="59">
        <f>SUM(I22+Q22)</f>
        <v>8538</v>
      </c>
      <c r="H22" s="319">
        <v>4</v>
      </c>
      <c r="I22" s="179">
        <f>SUM(L22:P22)</f>
        <v>2084</v>
      </c>
      <c r="J22" s="179">
        <f>I22/H22</f>
        <v>521</v>
      </c>
      <c r="K22" s="201">
        <f>J22/3</f>
        <v>173.66666666666666</v>
      </c>
      <c r="L22" s="296">
        <v>510</v>
      </c>
      <c r="M22" s="292">
        <v>566</v>
      </c>
      <c r="N22" s="219">
        <v>482</v>
      </c>
      <c r="O22" s="219">
        <v>526</v>
      </c>
      <c r="P22" s="181"/>
      <c r="Q22" s="13">
        <v>6454</v>
      </c>
      <c r="R22" s="7">
        <v>538</v>
      </c>
      <c r="S22" s="7">
        <v>179</v>
      </c>
      <c r="T22" s="7">
        <v>12</v>
      </c>
    </row>
    <row r="23" spans="1:20" ht="15.6" x14ac:dyDescent="0.3">
      <c r="A23">
        <v>20</v>
      </c>
      <c r="B23" s="17" t="s">
        <v>9</v>
      </c>
      <c r="C23" s="18" t="s">
        <v>191</v>
      </c>
      <c r="D23" s="6">
        <f>G23/F23</f>
        <v>527.79999999999995</v>
      </c>
      <c r="E23" s="6">
        <f>D23/3</f>
        <v>175.93333333333331</v>
      </c>
      <c r="F23" s="7">
        <f>(SUM(H23+T23))</f>
        <v>5</v>
      </c>
      <c r="G23" s="59">
        <f>SUM(I23+Q23)</f>
        <v>2639</v>
      </c>
      <c r="H23" s="319">
        <v>5</v>
      </c>
      <c r="I23" s="179">
        <f>SUM(L23:P23)</f>
        <v>2639</v>
      </c>
      <c r="J23" s="179">
        <f>I23/H23</f>
        <v>527.79999999999995</v>
      </c>
      <c r="K23" s="201">
        <f>J23/3</f>
        <v>175.93333333333331</v>
      </c>
      <c r="L23" s="296">
        <v>510</v>
      </c>
      <c r="M23" s="292">
        <v>540</v>
      </c>
      <c r="N23" s="219">
        <v>524</v>
      </c>
      <c r="O23" s="219">
        <v>518</v>
      </c>
      <c r="P23" s="181">
        <v>547</v>
      </c>
      <c r="Q23" s="13"/>
      <c r="R23" s="7"/>
      <c r="S23" s="7"/>
      <c r="T23" s="7"/>
    </row>
    <row r="24" spans="1:20" ht="15.6" x14ac:dyDescent="0.3">
      <c r="A24">
        <v>21</v>
      </c>
      <c r="B24" s="28" t="s">
        <v>32</v>
      </c>
      <c r="C24" s="29" t="s">
        <v>33</v>
      </c>
      <c r="D24" s="6">
        <f>G24/F24</f>
        <v>527.52631578947364</v>
      </c>
      <c r="E24" s="6">
        <f>D24/3</f>
        <v>175.84210526315789</v>
      </c>
      <c r="F24" s="7">
        <f>(SUM(H24+T24))</f>
        <v>19</v>
      </c>
      <c r="G24" s="59">
        <f>SUM(I24+Q24)</f>
        <v>10023</v>
      </c>
      <c r="H24" s="319">
        <v>4</v>
      </c>
      <c r="I24" s="179">
        <f>SUM(L24:P24)</f>
        <v>2369</v>
      </c>
      <c r="J24" s="179">
        <f>I24/H24</f>
        <v>592.25</v>
      </c>
      <c r="K24" s="201">
        <f>J24/3</f>
        <v>197.41666666666666</v>
      </c>
      <c r="L24" s="334">
        <v>639</v>
      </c>
      <c r="M24" s="292"/>
      <c r="N24" s="219">
        <v>538</v>
      </c>
      <c r="O24" s="221">
        <v>607</v>
      </c>
      <c r="P24" s="181">
        <v>585</v>
      </c>
      <c r="Q24" s="13">
        <v>7654</v>
      </c>
      <c r="R24" s="7">
        <v>510</v>
      </c>
      <c r="S24" s="7">
        <v>170</v>
      </c>
      <c r="T24" s="7">
        <v>15</v>
      </c>
    </row>
    <row r="25" spans="1:20" ht="15.6" x14ac:dyDescent="0.3">
      <c r="A25">
        <v>22</v>
      </c>
      <c r="B25" s="20" t="s">
        <v>14</v>
      </c>
      <c r="C25" s="24" t="s">
        <v>24</v>
      </c>
      <c r="D25" s="6">
        <f>G25/F25</f>
        <v>525.52380952380952</v>
      </c>
      <c r="E25" s="6">
        <f>D25/3</f>
        <v>175.17460317460316</v>
      </c>
      <c r="F25" s="7">
        <f>(SUM(H25+T25))</f>
        <v>21</v>
      </c>
      <c r="G25" s="59">
        <f>SUM(I25+Q25)</f>
        <v>11036</v>
      </c>
      <c r="H25" s="319">
        <v>5</v>
      </c>
      <c r="I25" s="179">
        <f>SUM(L25:P25)</f>
        <v>2524</v>
      </c>
      <c r="J25" s="179">
        <f>I25/H25</f>
        <v>504.8</v>
      </c>
      <c r="K25" s="201">
        <f>J25/3</f>
        <v>168.26666666666668</v>
      </c>
      <c r="L25" s="296">
        <v>416</v>
      </c>
      <c r="M25" s="292">
        <v>495</v>
      </c>
      <c r="N25" s="219">
        <v>497</v>
      </c>
      <c r="O25" s="220">
        <v>603</v>
      </c>
      <c r="P25" s="181">
        <v>513</v>
      </c>
      <c r="Q25" s="13">
        <v>8512</v>
      </c>
      <c r="R25" s="7">
        <v>532</v>
      </c>
      <c r="S25" s="7">
        <v>177</v>
      </c>
      <c r="T25" s="7">
        <v>16</v>
      </c>
    </row>
    <row r="26" spans="1:20" ht="15.6" x14ac:dyDescent="0.3">
      <c r="A26">
        <v>23</v>
      </c>
      <c r="B26" s="3" t="s">
        <v>2</v>
      </c>
      <c r="C26" s="4" t="s">
        <v>29</v>
      </c>
      <c r="D26" s="6">
        <f>G26/F26</f>
        <v>522.125</v>
      </c>
      <c r="E26" s="6">
        <f>D26/3</f>
        <v>174.04166666666666</v>
      </c>
      <c r="F26" s="7">
        <f>(SUM(H26+T26))</f>
        <v>8</v>
      </c>
      <c r="G26" s="59">
        <f>SUM(I26+Q26)</f>
        <v>4177</v>
      </c>
      <c r="H26" s="319">
        <v>4</v>
      </c>
      <c r="I26" s="179">
        <f>SUM(L26:P26)</f>
        <v>2110</v>
      </c>
      <c r="J26" s="179">
        <f>I26/H26</f>
        <v>527.5</v>
      </c>
      <c r="K26" s="201">
        <f>J26/3</f>
        <v>175.83333333333334</v>
      </c>
      <c r="L26" s="296">
        <v>501</v>
      </c>
      <c r="M26" s="292">
        <v>571</v>
      </c>
      <c r="N26" s="219">
        <v>556</v>
      </c>
      <c r="O26" s="219">
        <v>482</v>
      </c>
      <c r="P26" s="181"/>
      <c r="Q26" s="13">
        <v>2067</v>
      </c>
      <c r="R26" s="7">
        <v>517</v>
      </c>
      <c r="S26" s="7">
        <v>172</v>
      </c>
      <c r="T26" s="7">
        <v>4</v>
      </c>
    </row>
    <row r="27" spans="1:20" ht="15.6" x14ac:dyDescent="0.3">
      <c r="A27">
        <v>24</v>
      </c>
      <c r="B27" s="22" t="s">
        <v>21</v>
      </c>
      <c r="C27" s="27" t="s">
        <v>35</v>
      </c>
      <c r="D27" s="6">
        <f>G27/F27</f>
        <v>520.42857142857144</v>
      </c>
      <c r="E27" s="6">
        <f>D27/3</f>
        <v>173.47619047619048</v>
      </c>
      <c r="F27" s="7">
        <f>(SUM(H27+T27))</f>
        <v>21</v>
      </c>
      <c r="G27" s="59">
        <f>SUM(I27+Q27)</f>
        <v>10929</v>
      </c>
      <c r="H27" s="319">
        <v>5</v>
      </c>
      <c r="I27" s="179">
        <f>SUM(L27:P27)</f>
        <v>2826</v>
      </c>
      <c r="J27" s="179">
        <f>I27/H27</f>
        <v>565.20000000000005</v>
      </c>
      <c r="K27" s="201">
        <f>J27/3</f>
        <v>188.4</v>
      </c>
      <c r="L27" s="296">
        <v>571</v>
      </c>
      <c r="M27" s="292">
        <v>648</v>
      </c>
      <c r="N27" s="219">
        <v>531</v>
      </c>
      <c r="O27" s="219">
        <v>565</v>
      </c>
      <c r="P27" s="181">
        <v>511</v>
      </c>
      <c r="Q27" s="13">
        <v>8103</v>
      </c>
      <c r="R27" s="7">
        <v>506</v>
      </c>
      <c r="S27" s="7">
        <v>169</v>
      </c>
      <c r="T27" s="7">
        <v>16</v>
      </c>
    </row>
    <row r="28" spans="1:20" ht="15.6" x14ac:dyDescent="0.3">
      <c r="A28">
        <v>25</v>
      </c>
      <c r="B28" s="17" t="s">
        <v>9</v>
      </c>
      <c r="C28" s="18" t="s">
        <v>26</v>
      </c>
      <c r="D28" s="6">
        <f>G28/F28</f>
        <v>518.38095238095241</v>
      </c>
      <c r="E28" s="6">
        <f>D28/3</f>
        <v>172.79365079365081</v>
      </c>
      <c r="F28" s="7">
        <f>(SUM(H28+T28))</f>
        <v>21</v>
      </c>
      <c r="G28" s="59">
        <f>SUM(I28+Q28)</f>
        <v>10886</v>
      </c>
      <c r="H28" s="319">
        <v>5</v>
      </c>
      <c r="I28" s="179">
        <f>SUM(L28:P28)</f>
        <v>2573</v>
      </c>
      <c r="J28" s="179">
        <f>I28/H28</f>
        <v>514.6</v>
      </c>
      <c r="K28" s="201">
        <f>J28/3</f>
        <v>171.53333333333333</v>
      </c>
      <c r="L28" s="296">
        <v>537</v>
      </c>
      <c r="M28" s="292">
        <v>550</v>
      </c>
      <c r="N28" s="219">
        <v>517</v>
      </c>
      <c r="O28" s="219">
        <v>520</v>
      </c>
      <c r="P28" s="181">
        <v>449</v>
      </c>
      <c r="Q28" s="13">
        <v>8313</v>
      </c>
      <c r="R28" s="7">
        <v>520</v>
      </c>
      <c r="S28" s="7">
        <v>173</v>
      </c>
      <c r="T28" s="7">
        <v>16</v>
      </c>
    </row>
    <row r="29" spans="1:20" ht="15.6" x14ac:dyDescent="0.3">
      <c r="A29">
        <v>26</v>
      </c>
      <c r="B29" s="22" t="s">
        <v>21</v>
      </c>
      <c r="C29" s="52" t="s">
        <v>30</v>
      </c>
      <c r="D29" s="6">
        <f>G29/F29</f>
        <v>514.83333333333337</v>
      </c>
      <c r="E29" s="6">
        <f>D29/3</f>
        <v>171.61111111111111</v>
      </c>
      <c r="F29" s="7">
        <f>(SUM(H29+T29))</f>
        <v>18</v>
      </c>
      <c r="G29" s="59">
        <f>SUM(I29+Q29)</f>
        <v>9267</v>
      </c>
      <c r="H29" s="319">
        <v>5</v>
      </c>
      <c r="I29" s="179">
        <f>SUM(L29:P29)</f>
        <v>2554</v>
      </c>
      <c r="J29" s="179">
        <f>I29/H29</f>
        <v>510.8</v>
      </c>
      <c r="K29" s="201">
        <f>J29/3</f>
        <v>170.26666666666668</v>
      </c>
      <c r="L29" s="296">
        <v>540</v>
      </c>
      <c r="M29" s="292">
        <v>551</v>
      </c>
      <c r="N29" s="219">
        <v>499</v>
      </c>
      <c r="O29" s="219">
        <v>508</v>
      </c>
      <c r="P29" s="181">
        <v>456</v>
      </c>
      <c r="Q29" s="13">
        <v>6713</v>
      </c>
      <c r="R29" s="7">
        <v>516</v>
      </c>
      <c r="S29" s="7">
        <v>172</v>
      </c>
      <c r="T29" s="7">
        <v>13</v>
      </c>
    </row>
    <row r="30" spans="1:20" ht="15.6" x14ac:dyDescent="0.3">
      <c r="A30">
        <v>27</v>
      </c>
      <c r="B30" s="25" t="s">
        <v>27</v>
      </c>
      <c r="C30" s="26" t="s">
        <v>28</v>
      </c>
      <c r="D30" s="6">
        <f>G30/F30</f>
        <v>513.19047619047615</v>
      </c>
      <c r="E30" s="6">
        <f>D30/3</f>
        <v>171.06349206349205</v>
      </c>
      <c r="F30" s="7">
        <f>(SUM(H30+T30))</f>
        <v>21</v>
      </c>
      <c r="G30" s="59">
        <f>SUM(I30+Q30)</f>
        <v>10777</v>
      </c>
      <c r="H30" s="319">
        <v>5</v>
      </c>
      <c r="I30" s="179">
        <f>SUM(L30:P30)</f>
        <v>2490</v>
      </c>
      <c r="J30" s="179">
        <f>I30/H30</f>
        <v>498</v>
      </c>
      <c r="K30" s="201">
        <f>J30/3</f>
        <v>166</v>
      </c>
      <c r="L30" s="296">
        <v>496</v>
      </c>
      <c r="M30" s="292">
        <v>513</v>
      </c>
      <c r="N30" s="219">
        <v>500</v>
      </c>
      <c r="O30" s="219">
        <v>451</v>
      </c>
      <c r="P30" s="181">
        <v>530</v>
      </c>
      <c r="Q30" s="13">
        <v>8287</v>
      </c>
      <c r="R30" s="7">
        <v>518</v>
      </c>
      <c r="S30" s="7">
        <v>173</v>
      </c>
      <c r="T30" s="7">
        <v>16</v>
      </c>
    </row>
    <row r="31" spans="1:20" ht="15.6" x14ac:dyDescent="0.3">
      <c r="A31">
        <v>28</v>
      </c>
      <c r="B31" s="22" t="s">
        <v>21</v>
      </c>
      <c r="C31" s="27" t="s">
        <v>31</v>
      </c>
      <c r="D31" s="6">
        <f>G31/F31</f>
        <v>510.27777777777777</v>
      </c>
      <c r="E31" s="6">
        <f>D31/3</f>
        <v>170.09259259259258</v>
      </c>
      <c r="F31" s="7">
        <f>(SUM(H31+T31))</f>
        <v>18</v>
      </c>
      <c r="G31" s="59">
        <f>SUM(I31+Q31)</f>
        <v>9185</v>
      </c>
      <c r="H31" s="319">
        <v>4</v>
      </c>
      <c r="I31" s="179">
        <f>SUM(L31:P31)</f>
        <v>2006</v>
      </c>
      <c r="J31" s="179">
        <f>I31/H31</f>
        <v>501.5</v>
      </c>
      <c r="K31" s="201">
        <f>J31/3</f>
        <v>167.16666666666666</v>
      </c>
      <c r="L31" s="296">
        <v>513</v>
      </c>
      <c r="M31" s="292">
        <v>488</v>
      </c>
      <c r="N31" s="219">
        <v>494</v>
      </c>
      <c r="O31" s="219">
        <v>511</v>
      </c>
      <c r="P31" s="181"/>
      <c r="Q31" s="13">
        <v>7179</v>
      </c>
      <c r="R31" s="7">
        <v>513</v>
      </c>
      <c r="S31" s="7">
        <v>171</v>
      </c>
      <c r="T31" s="7">
        <v>14</v>
      </c>
    </row>
    <row r="32" spans="1:20" ht="15.6" x14ac:dyDescent="0.3">
      <c r="A32">
        <v>29</v>
      </c>
      <c r="B32" s="22" t="s">
        <v>21</v>
      </c>
      <c r="C32" s="27" t="s">
        <v>34</v>
      </c>
      <c r="D32" s="6">
        <f>G32/F32</f>
        <v>505.125</v>
      </c>
      <c r="E32" s="6">
        <f>D32/3</f>
        <v>168.375</v>
      </c>
      <c r="F32" s="7">
        <f>(SUM(H32+T32))</f>
        <v>16</v>
      </c>
      <c r="G32" s="59">
        <f>SUM(I32+Q32)</f>
        <v>8082</v>
      </c>
      <c r="H32" s="319">
        <v>4</v>
      </c>
      <c r="I32" s="179">
        <f>SUM(L32:P32)</f>
        <v>1965</v>
      </c>
      <c r="J32" s="179">
        <f>I32/H32</f>
        <v>491.25</v>
      </c>
      <c r="K32" s="201">
        <f>J32/3</f>
        <v>163.75</v>
      </c>
      <c r="L32" s="296">
        <v>499</v>
      </c>
      <c r="M32" s="292">
        <v>496</v>
      </c>
      <c r="N32" s="219">
        <v>490</v>
      </c>
      <c r="O32" s="219"/>
      <c r="P32" s="181">
        <v>480</v>
      </c>
      <c r="Q32" s="13">
        <v>6117</v>
      </c>
      <c r="R32" s="7">
        <v>510</v>
      </c>
      <c r="S32" s="7">
        <v>170</v>
      </c>
      <c r="T32" s="7">
        <v>12</v>
      </c>
    </row>
    <row r="33" spans="1:20" ht="15.6" x14ac:dyDescent="0.3">
      <c r="A33">
        <v>30</v>
      </c>
      <c r="B33" s="30" t="s">
        <v>42</v>
      </c>
      <c r="C33" s="33" t="s">
        <v>44</v>
      </c>
      <c r="D33" s="6">
        <f>G33/F33</f>
        <v>500</v>
      </c>
      <c r="E33" s="6">
        <f>D33/3</f>
        <v>166.66666666666666</v>
      </c>
      <c r="F33" s="7">
        <f>(SUM(H33+T33))</f>
        <v>18</v>
      </c>
      <c r="G33" s="59">
        <f>SUM(I33+Q33)</f>
        <v>9000</v>
      </c>
      <c r="H33" s="319">
        <v>5</v>
      </c>
      <c r="I33" s="179">
        <f>SUM(L33:P33)</f>
        <v>2726</v>
      </c>
      <c r="J33" s="179">
        <f>I33/H33</f>
        <v>545.20000000000005</v>
      </c>
      <c r="K33" s="201">
        <f>J33/3</f>
        <v>181.73333333333335</v>
      </c>
      <c r="L33" s="296">
        <v>485</v>
      </c>
      <c r="M33" s="292">
        <v>633</v>
      </c>
      <c r="N33" s="219">
        <v>571</v>
      </c>
      <c r="O33" s="219">
        <v>527</v>
      </c>
      <c r="P33" s="181">
        <v>510</v>
      </c>
      <c r="Q33" s="13">
        <v>6274</v>
      </c>
      <c r="R33" s="7">
        <v>483</v>
      </c>
      <c r="S33" s="7">
        <v>161</v>
      </c>
      <c r="T33" s="7">
        <v>13</v>
      </c>
    </row>
    <row r="34" spans="1:20" ht="15.6" x14ac:dyDescent="0.3">
      <c r="A34">
        <v>31</v>
      </c>
      <c r="B34" s="28" t="s">
        <v>32</v>
      </c>
      <c r="C34" s="29" t="s">
        <v>36</v>
      </c>
      <c r="D34" s="6">
        <f>G34/F34</f>
        <v>498.13333333333333</v>
      </c>
      <c r="E34" s="6">
        <f>D34/3</f>
        <v>166.04444444444445</v>
      </c>
      <c r="F34" s="7">
        <f>(SUM(H34+T34))</f>
        <v>15</v>
      </c>
      <c r="G34" s="59">
        <f>SUM(I34+Q34)</f>
        <v>7472</v>
      </c>
      <c r="H34" s="319">
        <v>4</v>
      </c>
      <c r="I34" s="179">
        <f>SUM(L34:P34)</f>
        <v>2031</v>
      </c>
      <c r="J34" s="179">
        <f>I34/H34</f>
        <v>507.75</v>
      </c>
      <c r="K34" s="201">
        <f>J34/3</f>
        <v>169.25</v>
      </c>
      <c r="L34" s="296">
        <v>519</v>
      </c>
      <c r="M34" s="292"/>
      <c r="N34" s="219">
        <v>585</v>
      </c>
      <c r="O34" s="219">
        <v>473</v>
      </c>
      <c r="P34" s="181">
        <v>454</v>
      </c>
      <c r="Q34" s="13">
        <v>5441</v>
      </c>
      <c r="R34" s="7">
        <v>495</v>
      </c>
      <c r="S34" s="7">
        <v>165</v>
      </c>
      <c r="T34" s="7">
        <v>11</v>
      </c>
    </row>
    <row r="35" spans="1:20" ht="15.6" x14ac:dyDescent="0.3">
      <c r="A35">
        <v>32</v>
      </c>
      <c r="B35" s="25" t="s">
        <v>27</v>
      </c>
      <c r="C35" s="26" t="s">
        <v>40</v>
      </c>
      <c r="D35" s="6">
        <f>G35/F35</f>
        <v>495.25</v>
      </c>
      <c r="E35" s="6">
        <f>D35/3</f>
        <v>165.08333333333334</v>
      </c>
      <c r="F35" s="7">
        <f>(SUM(H35+T35))</f>
        <v>8</v>
      </c>
      <c r="G35" s="59">
        <f>SUM(I35+Q35)</f>
        <v>3962</v>
      </c>
      <c r="H35" s="319">
        <v>2</v>
      </c>
      <c r="I35" s="179">
        <f>SUM(L35:P35)</f>
        <v>1047</v>
      </c>
      <c r="J35" s="179">
        <f>I35/H35</f>
        <v>523.5</v>
      </c>
      <c r="K35" s="201">
        <f>J35/3</f>
        <v>174.5</v>
      </c>
      <c r="L35" s="296">
        <v>568</v>
      </c>
      <c r="M35" s="292" t="s">
        <v>20</v>
      </c>
      <c r="N35" s="219">
        <v>479</v>
      </c>
      <c r="O35" s="219"/>
      <c r="P35" s="181"/>
      <c r="Q35" s="13">
        <v>2915</v>
      </c>
      <c r="R35" s="7">
        <v>486</v>
      </c>
      <c r="S35" s="7">
        <v>162</v>
      </c>
      <c r="T35" s="7">
        <v>6</v>
      </c>
    </row>
    <row r="36" spans="1:20" ht="15.6" x14ac:dyDescent="0.3">
      <c r="A36">
        <v>33</v>
      </c>
      <c r="B36" s="28" t="s">
        <v>32</v>
      </c>
      <c r="C36" s="29" t="s">
        <v>37</v>
      </c>
      <c r="D36" s="6">
        <f>G36/F36</f>
        <v>493.76470588235293</v>
      </c>
      <c r="E36" s="6">
        <f>D36/3</f>
        <v>164.58823529411765</v>
      </c>
      <c r="F36" s="7">
        <f>(SUM(H36+T36))</f>
        <v>17</v>
      </c>
      <c r="G36" s="59">
        <f>SUM(I36+Q36)</f>
        <v>8394</v>
      </c>
      <c r="H36" s="319">
        <v>5</v>
      </c>
      <c r="I36" s="179">
        <f>SUM(L36:P36)</f>
        <v>2525</v>
      </c>
      <c r="J36" s="179">
        <f>I36/H36</f>
        <v>505</v>
      </c>
      <c r="K36" s="201">
        <f>J36/3</f>
        <v>168.33333333333334</v>
      </c>
      <c r="L36" s="296">
        <v>545</v>
      </c>
      <c r="M36" s="292">
        <v>564</v>
      </c>
      <c r="N36" s="219">
        <v>469</v>
      </c>
      <c r="O36" s="219">
        <v>440</v>
      </c>
      <c r="P36" s="181">
        <v>507</v>
      </c>
      <c r="Q36" s="13">
        <v>5869</v>
      </c>
      <c r="R36" s="7">
        <v>489</v>
      </c>
      <c r="S36" s="7">
        <v>163</v>
      </c>
      <c r="T36" s="7">
        <v>12</v>
      </c>
    </row>
    <row r="37" spans="1:20" ht="15.6" x14ac:dyDescent="0.3">
      <c r="A37">
        <v>34</v>
      </c>
      <c r="B37" s="30" t="s">
        <v>42</v>
      </c>
      <c r="C37" s="33" t="s">
        <v>43</v>
      </c>
      <c r="D37" s="6">
        <f>G37/F37</f>
        <v>493.44444444444446</v>
      </c>
      <c r="E37" s="6">
        <f>D37/3</f>
        <v>164.4814814814815</v>
      </c>
      <c r="F37" s="7">
        <f>(SUM(H37+T37))</f>
        <v>18</v>
      </c>
      <c r="G37" s="59">
        <f>SUM(I37+Q37)</f>
        <v>8882</v>
      </c>
      <c r="H37" s="319">
        <v>4</v>
      </c>
      <c r="I37" s="179">
        <f>SUM(L37:P37)</f>
        <v>2114</v>
      </c>
      <c r="J37" s="179">
        <f>I37/H37</f>
        <v>528.5</v>
      </c>
      <c r="K37" s="201">
        <f>J37/3</f>
        <v>176.16666666666666</v>
      </c>
      <c r="L37" s="296"/>
      <c r="M37" s="292">
        <v>502</v>
      </c>
      <c r="N37" s="219">
        <v>599</v>
      </c>
      <c r="O37" s="219">
        <v>549</v>
      </c>
      <c r="P37" s="181">
        <v>464</v>
      </c>
      <c r="Q37" s="13">
        <v>6768</v>
      </c>
      <c r="R37" s="7">
        <v>483</v>
      </c>
      <c r="S37" s="7">
        <v>161</v>
      </c>
      <c r="T37" s="7">
        <v>14</v>
      </c>
    </row>
    <row r="38" spans="1:20" ht="15.6" x14ac:dyDescent="0.3">
      <c r="A38">
        <v>35</v>
      </c>
      <c r="B38" s="22" t="s">
        <v>21</v>
      </c>
      <c r="C38" s="27" t="s">
        <v>39</v>
      </c>
      <c r="D38" s="6">
        <f>G38/F38</f>
        <v>493</v>
      </c>
      <c r="E38" s="6">
        <f>D38/3</f>
        <v>164.33333333333334</v>
      </c>
      <c r="F38" s="7">
        <f>(SUM(H38+T38))</f>
        <v>19</v>
      </c>
      <c r="G38" s="59">
        <f>SUM(I38+Q38)</f>
        <v>9367</v>
      </c>
      <c r="H38" s="319">
        <v>5</v>
      </c>
      <c r="I38" s="179">
        <f>SUM(L38:P38)</f>
        <v>2562</v>
      </c>
      <c r="J38" s="179">
        <f>I38/H38</f>
        <v>512.4</v>
      </c>
      <c r="K38" s="201">
        <f>J38/3</f>
        <v>170.79999999999998</v>
      </c>
      <c r="L38" s="296">
        <v>558</v>
      </c>
      <c r="M38" s="292">
        <v>524</v>
      </c>
      <c r="N38" s="219">
        <v>466</v>
      </c>
      <c r="O38" s="219">
        <v>578</v>
      </c>
      <c r="P38" s="181">
        <v>436</v>
      </c>
      <c r="Q38" s="13">
        <v>6805</v>
      </c>
      <c r="R38" s="7">
        <v>486</v>
      </c>
      <c r="S38" s="7">
        <v>162</v>
      </c>
      <c r="T38" s="7">
        <v>14</v>
      </c>
    </row>
    <row r="39" spans="1:20" ht="15.6" x14ac:dyDescent="0.3">
      <c r="A39">
        <v>36</v>
      </c>
      <c r="B39" s="22" t="s">
        <v>21</v>
      </c>
      <c r="C39" s="27" t="s">
        <v>47</v>
      </c>
      <c r="D39" s="6">
        <f>G39/F39</f>
        <v>486.29411764705884</v>
      </c>
      <c r="E39" s="6">
        <f>D39/3</f>
        <v>162.09803921568627</v>
      </c>
      <c r="F39" s="7">
        <f>(SUM(H39+T39))</f>
        <v>17</v>
      </c>
      <c r="G39" s="59">
        <f>SUM(I39+Q39)</f>
        <v>8267</v>
      </c>
      <c r="H39" s="319">
        <v>5</v>
      </c>
      <c r="I39" s="179">
        <f>SUM(L39:P39)</f>
        <v>2507</v>
      </c>
      <c r="J39" s="179">
        <f>I39/H39</f>
        <v>501.4</v>
      </c>
      <c r="K39" s="201">
        <f>J39/3</f>
        <v>167.13333333333333</v>
      </c>
      <c r="L39" s="296">
        <v>475</v>
      </c>
      <c r="M39" s="292">
        <v>532</v>
      </c>
      <c r="N39" s="219">
        <v>487</v>
      </c>
      <c r="O39" s="219">
        <v>462</v>
      </c>
      <c r="P39" s="181">
        <v>551</v>
      </c>
      <c r="Q39" s="13">
        <v>5760</v>
      </c>
      <c r="R39" s="7">
        <v>480</v>
      </c>
      <c r="S39" s="7">
        <v>160</v>
      </c>
      <c r="T39" s="7">
        <v>12</v>
      </c>
    </row>
    <row r="40" spans="1:20" ht="15.6" x14ac:dyDescent="0.3">
      <c r="A40">
        <v>37</v>
      </c>
      <c r="B40" s="25" t="s">
        <v>27</v>
      </c>
      <c r="C40" s="26" t="s">
        <v>41</v>
      </c>
      <c r="D40" s="6">
        <f>G40/F40</f>
        <v>485.28571428571428</v>
      </c>
      <c r="E40" s="6">
        <f>D40/3</f>
        <v>161.76190476190476</v>
      </c>
      <c r="F40" s="7">
        <f>(SUM(H40+T40))</f>
        <v>21</v>
      </c>
      <c r="G40" s="59">
        <f>SUM(I40+Q40)</f>
        <v>10191</v>
      </c>
      <c r="H40" s="319">
        <v>5</v>
      </c>
      <c r="I40" s="179">
        <f>SUM(L40:P40)</f>
        <v>2425</v>
      </c>
      <c r="J40" s="179">
        <f>I40/H40</f>
        <v>485</v>
      </c>
      <c r="K40" s="201">
        <f>J40/3</f>
        <v>161.66666666666666</v>
      </c>
      <c r="L40" s="296">
        <v>422</v>
      </c>
      <c r="M40" s="292">
        <v>520</v>
      </c>
      <c r="N40" s="219">
        <v>460</v>
      </c>
      <c r="O40" s="219">
        <v>493</v>
      </c>
      <c r="P40" s="181">
        <v>530</v>
      </c>
      <c r="Q40" s="13">
        <v>7766</v>
      </c>
      <c r="R40" s="7">
        <v>485</v>
      </c>
      <c r="S40" s="7">
        <v>162</v>
      </c>
      <c r="T40" s="7">
        <v>16</v>
      </c>
    </row>
    <row r="41" spans="1:20" ht="15.6" x14ac:dyDescent="0.3">
      <c r="A41">
        <v>38</v>
      </c>
      <c r="B41" s="28" t="s">
        <v>32</v>
      </c>
      <c r="C41" s="29" t="s">
        <v>45</v>
      </c>
      <c r="D41" s="6">
        <f>G41/F41</f>
        <v>483.94736842105266</v>
      </c>
      <c r="E41" s="6">
        <f>D41/3</f>
        <v>161.31578947368422</v>
      </c>
      <c r="F41" s="7">
        <f>(SUM(H41+T41))</f>
        <v>19</v>
      </c>
      <c r="G41" s="59">
        <f>SUM(I41+Q41)</f>
        <v>9195</v>
      </c>
      <c r="H41" s="319">
        <v>4</v>
      </c>
      <c r="I41" s="179">
        <f>SUM(L41:P41)</f>
        <v>1957</v>
      </c>
      <c r="J41" s="179">
        <f>I41/H41</f>
        <v>489.25</v>
      </c>
      <c r="K41" s="201">
        <f>J41/3</f>
        <v>163.08333333333334</v>
      </c>
      <c r="L41" s="296">
        <v>510</v>
      </c>
      <c r="M41" s="292"/>
      <c r="N41" s="219">
        <v>454</v>
      </c>
      <c r="O41" s="219">
        <v>450</v>
      </c>
      <c r="P41" s="181">
        <v>543</v>
      </c>
      <c r="Q41" s="13">
        <v>7238</v>
      </c>
      <c r="R41" s="7">
        <v>483</v>
      </c>
      <c r="S41" s="7">
        <v>161</v>
      </c>
      <c r="T41" s="7">
        <v>15</v>
      </c>
    </row>
    <row r="42" spans="1:20" ht="15.6" x14ac:dyDescent="0.3">
      <c r="A42">
        <v>39</v>
      </c>
      <c r="B42" s="30" t="s">
        <v>42</v>
      </c>
      <c r="C42" s="33" t="s">
        <v>48</v>
      </c>
      <c r="D42" s="6">
        <f>G42/F42</f>
        <v>483.15</v>
      </c>
      <c r="E42" s="6">
        <f>D42/3</f>
        <v>161.04999999999998</v>
      </c>
      <c r="F42" s="7">
        <f>(SUM(H42+T42))</f>
        <v>20</v>
      </c>
      <c r="G42" s="59">
        <f>SUM(I42+Q42)</f>
        <v>9663</v>
      </c>
      <c r="H42" s="319">
        <v>5</v>
      </c>
      <c r="I42" s="179">
        <f>SUM(L42:P42)</f>
        <v>2475</v>
      </c>
      <c r="J42" s="179">
        <f>I42/H42</f>
        <v>495</v>
      </c>
      <c r="K42" s="201">
        <f>J42/3</f>
        <v>165</v>
      </c>
      <c r="L42" s="296">
        <v>437</v>
      </c>
      <c r="M42" s="292">
        <v>488</v>
      </c>
      <c r="N42" s="219">
        <v>516</v>
      </c>
      <c r="O42" s="219">
        <v>523</v>
      </c>
      <c r="P42" s="181">
        <v>511</v>
      </c>
      <c r="Q42" s="13">
        <v>7188</v>
      </c>
      <c r="R42" s="7">
        <v>479</v>
      </c>
      <c r="S42" s="7">
        <v>160</v>
      </c>
      <c r="T42" s="7">
        <v>15</v>
      </c>
    </row>
    <row r="43" spans="1:20" ht="15.6" x14ac:dyDescent="0.3">
      <c r="A43">
        <v>40</v>
      </c>
      <c r="B43" s="28" t="s">
        <v>32</v>
      </c>
      <c r="C43" s="29" t="s">
        <v>38</v>
      </c>
      <c r="D43" s="6">
        <f>G43/F43</f>
        <v>479.9375</v>
      </c>
      <c r="E43" s="6">
        <f>D43/3</f>
        <v>159.97916666666666</v>
      </c>
      <c r="F43" s="7">
        <f>(SUM(H43+T43))</f>
        <v>16</v>
      </c>
      <c r="G43" s="59">
        <f>SUM(I43+Q43)</f>
        <v>7679</v>
      </c>
      <c r="H43" s="319">
        <v>4</v>
      </c>
      <c r="I43" s="179">
        <f>SUM(L43:P43)</f>
        <v>1822</v>
      </c>
      <c r="J43" s="179">
        <f>I43/H43</f>
        <v>455.5</v>
      </c>
      <c r="K43" s="201">
        <f>J43/3</f>
        <v>151.83333333333334</v>
      </c>
      <c r="L43" s="296">
        <v>504</v>
      </c>
      <c r="M43" s="292">
        <v>487</v>
      </c>
      <c r="N43" s="219">
        <v>396</v>
      </c>
      <c r="O43" s="219"/>
      <c r="P43" s="181">
        <v>435</v>
      </c>
      <c r="Q43" s="13">
        <v>5857</v>
      </c>
      <c r="R43" s="7">
        <v>488</v>
      </c>
      <c r="S43" s="7">
        <v>163</v>
      </c>
      <c r="T43" s="7">
        <v>12</v>
      </c>
    </row>
    <row r="44" spans="1:20" ht="15.6" x14ac:dyDescent="0.3">
      <c r="A44">
        <v>41</v>
      </c>
      <c r="B44" s="30" t="s">
        <v>42</v>
      </c>
      <c r="C44" s="33" t="s">
        <v>203</v>
      </c>
      <c r="D44" s="6">
        <f>G44/F44</f>
        <v>473.94117647058823</v>
      </c>
      <c r="E44" s="6">
        <f>D44/3</f>
        <v>157.98039215686273</v>
      </c>
      <c r="F44" s="7">
        <f>(SUM(H44+T44))</f>
        <v>17</v>
      </c>
      <c r="G44" s="59">
        <f>SUM(I44+Q44)</f>
        <v>8057</v>
      </c>
      <c r="H44" s="319">
        <v>5</v>
      </c>
      <c r="I44" s="179">
        <f>SUM(L44:P44)</f>
        <v>2336</v>
      </c>
      <c r="J44" s="179">
        <f>I44/H44</f>
        <v>467.2</v>
      </c>
      <c r="K44" s="201">
        <f>J44/3</f>
        <v>155.73333333333332</v>
      </c>
      <c r="L44" s="296">
        <v>381</v>
      </c>
      <c r="M44" s="292">
        <v>519</v>
      </c>
      <c r="N44" s="219">
        <v>543</v>
      </c>
      <c r="O44" s="219">
        <v>435</v>
      </c>
      <c r="P44" s="181">
        <v>458</v>
      </c>
      <c r="Q44" s="13">
        <v>5721</v>
      </c>
      <c r="R44" s="7">
        <v>477</v>
      </c>
      <c r="S44" s="7">
        <v>159</v>
      </c>
      <c r="T44" s="7">
        <v>12</v>
      </c>
    </row>
    <row r="45" spans="1:20" ht="15.6" x14ac:dyDescent="0.3">
      <c r="A45">
        <v>42</v>
      </c>
      <c r="B45" s="30" t="s">
        <v>42</v>
      </c>
      <c r="C45" s="33" t="s">
        <v>46</v>
      </c>
      <c r="D45" s="6">
        <f>G45/F45</f>
        <v>466.22222222222223</v>
      </c>
      <c r="E45" s="6">
        <f>D45/3</f>
        <v>155.40740740740742</v>
      </c>
      <c r="F45" s="7">
        <f>(SUM(H45+T45))</f>
        <v>9</v>
      </c>
      <c r="G45" s="59">
        <f>SUM(I45+Q45)</f>
        <v>4196</v>
      </c>
      <c r="H45" s="319">
        <v>3</v>
      </c>
      <c r="I45" s="179">
        <f>SUM(L45:P45)</f>
        <v>1314</v>
      </c>
      <c r="J45" s="179">
        <f>I45/H45</f>
        <v>438</v>
      </c>
      <c r="K45" s="201">
        <f>J45/3</f>
        <v>146</v>
      </c>
      <c r="L45" s="296"/>
      <c r="M45" s="292">
        <v>475</v>
      </c>
      <c r="N45" s="219"/>
      <c r="O45" s="219">
        <v>442</v>
      </c>
      <c r="P45" s="181">
        <v>397</v>
      </c>
      <c r="Q45" s="13">
        <v>2882</v>
      </c>
      <c r="R45" s="7">
        <v>480</v>
      </c>
      <c r="S45" s="7">
        <v>160</v>
      </c>
      <c r="T45" s="7">
        <v>6</v>
      </c>
    </row>
    <row r="46" spans="1:20" ht="15.6" x14ac:dyDescent="0.3">
      <c r="A46">
        <v>43</v>
      </c>
      <c r="B46" s="25" t="s">
        <v>27</v>
      </c>
      <c r="C46" s="26" t="s">
        <v>50</v>
      </c>
      <c r="D46" s="6">
        <f>G46/F46</f>
        <v>464.90476190476193</v>
      </c>
      <c r="E46" s="6">
        <f>D46/3</f>
        <v>154.96825396825398</v>
      </c>
      <c r="F46" s="7">
        <f>(SUM(H46+T46))</f>
        <v>21</v>
      </c>
      <c r="G46" s="59">
        <f>SUM(I46+Q46)</f>
        <v>9763</v>
      </c>
      <c r="H46" s="319">
        <v>5</v>
      </c>
      <c r="I46" s="179">
        <f>SUM(L46:P46)</f>
        <v>2330</v>
      </c>
      <c r="J46" s="179">
        <f>I46/H46</f>
        <v>466</v>
      </c>
      <c r="K46" s="201">
        <f>J46/3</f>
        <v>155.33333333333334</v>
      </c>
      <c r="L46" s="296">
        <v>447</v>
      </c>
      <c r="M46" s="292">
        <v>539</v>
      </c>
      <c r="N46" s="219">
        <v>476</v>
      </c>
      <c r="O46" s="219">
        <v>426</v>
      </c>
      <c r="P46" s="181">
        <v>442</v>
      </c>
      <c r="Q46" s="13">
        <v>7433</v>
      </c>
      <c r="R46" s="7">
        <v>465</v>
      </c>
      <c r="S46" s="7">
        <v>155</v>
      </c>
      <c r="T46" s="7">
        <v>16</v>
      </c>
    </row>
    <row r="47" spans="1:20" ht="15.6" x14ac:dyDescent="0.3">
      <c r="A47">
        <v>44</v>
      </c>
      <c r="B47" s="28" t="s">
        <v>32</v>
      </c>
      <c r="C47" s="29" t="s">
        <v>51</v>
      </c>
      <c r="D47" s="6">
        <f>G47/F47</f>
        <v>464.61904761904759</v>
      </c>
      <c r="E47" s="6">
        <f>D47/3</f>
        <v>154.87301587301587</v>
      </c>
      <c r="F47" s="7">
        <f>(SUM(H47+T47))</f>
        <v>21</v>
      </c>
      <c r="G47" s="59">
        <f>SUM(I47+Q47)</f>
        <v>9757</v>
      </c>
      <c r="H47" s="319">
        <v>5</v>
      </c>
      <c r="I47" s="179">
        <f>SUM(L47:P47)</f>
        <v>2352</v>
      </c>
      <c r="J47" s="179">
        <f>I47/H47</f>
        <v>470.4</v>
      </c>
      <c r="K47" s="201">
        <f>J47/3</f>
        <v>156.79999999999998</v>
      </c>
      <c r="L47" s="296">
        <v>458</v>
      </c>
      <c r="M47" s="292">
        <v>430</v>
      </c>
      <c r="N47" s="219">
        <v>540</v>
      </c>
      <c r="O47" s="219">
        <v>479</v>
      </c>
      <c r="P47" s="181">
        <v>445</v>
      </c>
      <c r="Q47" s="13">
        <v>7405</v>
      </c>
      <c r="R47" s="7">
        <v>463</v>
      </c>
      <c r="S47" s="7">
        <v>154</v>
      </c>
      <c r="T47" s="7">
        <v>16</v>
      </c>
    </row>
    <row r="48" spans="1:20" ht="15.6" x14ac:dyDescent="0.3">
      <c r="A48">
        <v>45</v>
      </c>
      <c r="B48" s="25" t="s">
        <v>27</v>
      </c>
      <c r="C48" s="26" t="s">
        <v>52</v>
      </c>
      <c r="D48" s="6">
        <f>G48/F48</f>
        <v>463.05</v>
      </c>
      <c r="E48" s="6">
        <f>D48/3</f>
        <v>154.35</v>
      </c>
      <c r="F48" s="7">
        <f>(SUM(H48+T48))</f>
        <v>20</v>
      </c>
      <c r="G48" s="59">
        <f>SUM(I48+Q48)</f>
        <v>9261</v>
      </c>
      <c r="H48" s="319">
        <v>5</v>
      </c>
      <c r="I48" s="179">
        <f>SUM(L48:P48)</f>
        <v>2376</v>
      </c>
      <c r="J48" s="40">
        <f>I48/H48</f>
        <v>475.2</v>
      </c>
      <c r="K48" s="201">
        <f>J48/3</f>
        <v>158.4</v>
      </c>
      <c r="L48" s="296">
        <v>520</v>
      </c>
      <c r="M48" s="292">
        <v>452</v>
      </c>
      <c r="N48" s="219">
        <v>476</v>
      </c>
      <c r="O48" s="219">
        <v>477</v>
      </c>
      <c r="P48" s="181">
        <v>451</v>
      </c>
      <c r="Q48" s="13">
        <v>6885</v>
      </c>
      <c r="R48" s="7">
        <v>459</v>
      </c>
      <c r="S48" s="7">
        <v>153</v>
      </c>
      <c r="T48" s="7">
        <v>15</v>
      </c>
    </row>
    <row r="49" spans="1:20" ht="15.6" x14ac:dyDescent="0.3">
      <c r="A49">
        <v>46</v>
      </c>
      <c r="B49" s="25" t="s">
        <v>27</v>
      </c>
      <c r="C49" s="26" t="s">
        <v>53</v>
      </c>
      <c r="D49" s="6">
        <f>G49/F49</f>
        <v>452.73333333333335</v>
      </c>
      <c r="E49" s="6">
        <f>D49/3</f>
        <v>150.91111111111113</v>
      </c>
      <c r="F49" s="7">
        <f>(SUM(H49+T49))</f>
        <v>15</v>
      </c>
      <c r="G49" s="59">
        <f>SUM(I49+Q49)</f>
        <v>6791</v>
      </c>
      <c r="H49" s="319">
        <v>4</v>
      </c>
      <c r="I49" s="179">
        <f>SUM(L49:P49)</f>
        <v>1743</v>
      </c>
      <c r="J49" s="179">
        <f>I49/H49</f>
        <v>435.75</v>
      </c>
      <c r="K49" s="201">
        <f>J49/3</f>
        <v>145.25</v>
      </c>
      <c r="L49" s="296">
        <v>366</v>
      </c>
      <c r="M49" s="292"/>
      <c r="N49" s="219">
        <v>476</v>
      </c>
      <c r="O49" s="219">
        <v>454</v>
      </c>
      <c r="P49" s="181">
        <v>447</v>
      </c>
      <c r="Q49" s="13">
        <v>5048</v>
      </c>
      <c r="R49" s="7">
        <v>459</v>
      </c>
      <c r="S49" s="7">
        <v>153</v>
      </c>
      <c r="T49" s="7">
        <v>11</v>
      </c>
    </row>
    <row r="50" spans="1:20" ht="15.6" x14ac:dyDescent="0.3">
      <c r="A50">
        <v>47</v>
      </c>
      <c r="B50" s="37" t="s">
        <v>55</v>
      </c>
      <c r="C50" s="39" t="s">
        <v>56</v>
      </c>
      <c r="D50" s="6">
        <f>G50/F50</f>
        <v>452.23529411764707</v>
      </c>
      <c r="E50" s="6">
        <f>D50/3</f>
        <v>150.74509803921569</v>
      </c>
      <c r="F50" s="7">
        <f>(SUM(H50+T50))</f>
        <v>17</v>
      </c>
      <c r="G50" s="59">
        <f>SUM(I50+Q50)</f>
        <v>7688</v>
      </c>
      <c r="H50" s="319">
        <v>5</v>
      </c>
      <c r="I50" s="179">
        <f>SUM(L50:P50)</f>
        <v>2266</v>
      </c>
      <c r="J50" s="179">
        <f>I50/H50</f>
        <v>453.2</v>
      </c>
      <c r="K50" s="201">
        <f>J50/3</f>
        <v>151.06666666666666</v>
      </c>
      <c r="L50" s="296">
        <v>483</v>
      </c>
      <c r="M50" s="292">
        <v>409</v>
      </c>
      <c r="N50" s="219">
        <v>479</v>
      </c>
      <c r="O50" s="219">
        <v>441</v>
      </c>
      <c r="P50" s="181">
        <v>454</v>
      </c>
      <c r="Q50" s="13">
        <v>5422</v>
      </c>
      <c r="R50" s="7">
        <v>452</v>
      </c>
      <c r="S50" s="7">
        <v>151</v>
      </c>
      <c r="T50" s="7">
        <v>12</v>
      </c>
    </row>
    <row r="51" spans="1:20" ht="15.6" x14ac:dyDescent="0.3">
      <c r="A51">
        <v>48</v>
      </c>
      <c r="B51" s="30" t="s">
        <v>42</v>
      </c>
      <c r="C51" s="33" t="s">
        <v>58</v>
      </c>
      <c r="D51" s="6">
        <f>G51/F51</f>
        <v>450.63157894736844</v>
      </c>
      <c r="E51" s="6">
        <f>D51/3</f>
        <v>150.21052631578948</v>
      </c>
      <c r="F51" s="7">
        <f>(SUM(H51+T51))</f>
        <v>19</v>
      </c>
      <c r="G51" s="59">
        <f>SUM(I51+Q51)</f>
        <v>8562</v>
      </c>
      <c r="H51" s="319">
        <v>5</v>
      </c>
      <c r="I51" s="179">
        <f>SUM(L51:P51)</f>
        <v>2292</v>
      </c>
      <c r="J51" s="179">
        <f>I51/H51</f>
        <v>458.4</v>
      </c>
      <c r="K51" s="201">
        <f>J51/3</f>
        <v>152.79999999999998</v>
      </c>
      <c r="L51" s="296">
        <v>508</v>
      </c>
      <c r="M51" s="292">
        <v>463</v>
      </c>
      <c r="N51" s="219">
        <v>457</v>
      </c>
      <c r="O51" s="219">
        <v>449</v>
      </c>
      <c r="P51" s="181">
        <v>415</v>
      </c>
      <c r="Q51" s="13">
        <v>6270</v>
      </c>
      <c r="R51" s="7">
        <v>448</v>
      </c>
      <c r="S51" s="7">
        <v>149</v>
      </c>
      <c r="T51" s="7">
        <v>14</v>
      </c>
    </row>
    <row r="52" spans="1:20" ht="15.6" x14ac:dyDescent="0.3">
      <c r="A52">
        <v>49</v>
      </c>
      <c r="B52" s="25" t="s">
        <v>27</v>
      </c>
      <c r="C52" s="26" t="s">
        <v>62</v>
      </c>
      <c r="D52" s="6">
        <f>G52/F52</f>
        <v>442.6</v>
      </c>
      <c r="E52" s="6">
        <f>D52/3</f>
        <v>147.53333333333333</v>
      </c>
      <c r="F52" s="7">
        <f>(SUM(H52+T52))</f>
        <v>20</v>
      </c>
      <c r="G52" s="59">
        <f>SUM(I52+Q52)</f>
        <v>8852</v>
      </c>
      <c r="H52" s="319">
        <v>4</v>
      </c>
      <c r="I52" s="179">
        <f>SUM(L52:P52)</f>
        <v>1872</v>
      </c>
      <c r="J52" s="179">
        <f>I52/H52</f>
        <v>468</v>
      </c>
      <c r="K52" s="201">
        <f>J52/3</f>
        <v>156</v>
      </c>
      <c r="L52" s="296">
        <v>438</v>
      </c>
      <c r="M52" s="292">
        <v>510</v>
      </c>
      <c r="N52" s="219">
        <v>457</v>
      </c>
      <c r="O52" s="219"/>
      <c r="P52" s="181">
        <v>467</v>
      </c>
      <c r="Q52" s="13">
        <v>6980</v>
      </c>
      <c r="R52" s="7">
        <v>436</v>
      </c>
      <c r="S52" s="7">
        <v>145</v>
      </c>
      <c r="T52" s="7">
        <v>16</v>
      </c>
    </row>
    <row r="53" spans="1:20" ht="15.6" x14ac:dyDescent="0.3">
      <c r="A53">
        <v>50</v>
      </c>
      <c r="B53" s="30" t="s">
        <v>42</v>
      </c>
      <c r="C53" s="33" t="s">
        <v>59</v>
      </c>
      <c r="D53" s="6">
        <f>G53/F53</f>
        <v>442.55555555555554</v>
      </c>
      <c r="E53" s="6">
        <f>D53/3</f>
        <v>147.5185185185185</v>
      </c>
      <c r="F53" s="7">
        <f>(SUM(H53+T53))</f>
        <v>9</v>
      </c>
      <c r="G53" s="59">
        <f>SUM(I53+Q53)</f>
        <v>3983</v>
      </c>
      <c r="H53" s="319">
        <v>3</v>
      </c>
      <c r="I53" s="179">
        <f>SUM(L53:P53)</f>
        <v>1297</v>
      </c>
      <c r="J53" s="179">
        <f>I53/H53</f>
        <v>432.33333333333331</v>
      </c>
      <c r="K53" s="201">
        <f>J53/3</f>
        <v>144.11111111111111</v>
      </c>
      <c r="L53" s="296"/>
      <c r="M53" s="292">
        <v>433</v>
      </c>
      <c r="N53" s="219"/>
      <c r="O53" s="219">
        <v>441</v>
      </c>
      <c r="P53" s="181">
        <v>423</v>
      </c>
      <c r="Q53" s="13">
        <v>2686</v>
      </c>
      <c r="R53" s="7">
        <v>448</v>
      </c>
      <c r="S53" s="7">
        <v>149</v>
      </c>
      <c r="T53" s="7">
        <v>6</v>
      </c>
    </row>
    <row r="54" spans="1:20" ht="15.6" x14ac:dyDescent="0.3">
      <c r="A54">
        <v>51</v>
      </c>
      <c r="B54" s="30" t="s">
        <v>42</v>
      </c>
      <c r="C54" s="33" t="s">
        <v>57</v>
      </c>
      <c r="D54" s="6">
        <f>G54/F54</f>
        <v>441.88235294117646</v>
      </c>
      <c r="E54" s="6">
        <f>D54/3</f>
        <v>147.29411764705881</v>
      </c>
      <c r="F54" s="7">
        <f>(SUM(H54+T54))</f>
        <v>17</v>
      </c>
      <c r="G54" s="59">
        <f>SUM(I54+Q54)</f>
        <v>7512</v>
      </c>
      <c r="H54" s="319">
        <v>5</v>
      </c>
      <c r="I54" s="179">
        <f>SUM(L54:P54)</f>
        <v>2093</v>
      </c>
      <c r="J54" s="179">
        <f>I54/H54</f>
        <v>418.6</v>
      </c>
      <c r="K54" s="201">
        <f>J54/3</f>
        <v>139.53333333333333</v>
      </c>
      <c r="L54" s="296">
        <v>443</v>
      </c>
      <c r="M54" s="292">
        <v>434</v>
      </c>
      <c r="N54" s="219">
        <v>399</v>
      </c>
      <c r="O54" s="219">
        <v>387</v>
      </c>
      <c r="P54" s="181">
        <v>430</v>
      </c>
      <c r="Q54" s="13">
        <v>5419</v>
      </c>
      <c r="R54" s="7">
        <v>452</v>
      </c>
      <c r="S54" s="7">
        <v>151</v>
      </c>
      <c r="T54" s="7">
        <v>12</v>
      </c>
    </row>
    <row r="55" spans="1:20" ht="15.6" x14ac:dyDescent="0.3">
      <c r="A55">
        <v>52</v>
      </c>
      <c r="B55" s="35" t="s">
        <v>32</v>
      </c>
      <c r="C55" s="36" t="s">
        <v>54</v>
      </c>
      <c r="D55" s="6">
        <f>G55/F55</f>
        <v>441.53846153846155</v>
      </c>
      <c r="E55" s="6">
        <f>D55/3</f>
        <v>147.17948717948718</v>
      </c>
      <c r="F55" s="7">
        <f>(SUM(H55+T55))</f>
        <v>13</v>
      </c>
      <c r="G55" s="59">
        <f>SUM(I55+Q55)</f>
        <v>5740</v>
      </c>
      <c r="H55" s="319">
        <v>5</v>
      </c>
      <c r="I55" s="179">
        <f>SUM(L55:P55)</f>
        <v>2081</v>
      </c>
      <c r="J55" s="179">
        <f>I55/H55</f>
        <v>416.2</v>
      </c>
      <c r="K55" s="201">
        <f>J55/3</f>
        <v>138.73333333333332</v>
      </c>
      <c r="L55" s="296">
        <v>376</v>
      </c>
      <c r="M55" s="292">
        <v>433</v>
      </c>
      <c r="N55" s="219">
        <v>451</v>
      </c>
      <c r="O55" s="219">
        <v>440</v>
      </c>
      <c r="P55" s="181">
        <v>381</v>
      </c>
      <c r="Q55" s="13">
        <v>3659</v>
      </c>
      <c r="R55" s="7">
        <v>457</v>
      </c>
      <c r="S55" s="7">
        <v>152</v>
      </c>
      <c r="T55" s="7">
        <v>8</v>
      </c>
    </row>
    <row r="56" spans="1:20" ht="15.6" x14ac:dyDescent="0.3">
      <c r="A56">
        <v>53</v>
      </c>
      <c r="B56" s="35" t="s">
        <v>32</v>
      </c>
      <c r="C56" s="36" t="s">
        <v>66</v>
      </c>
      <c r="D56" s="6">
        <f>G56/F56</f>
        <v>436.3</v>
      </c>
      <c r="E56" s="6">
        <f>D56/3</f>
        <v>145.43333333333334</v>
      </c>
      <c r="F56" s="7">
        <f>(SUM(H56+T56))</f>
        <v>20</v>
      </c>
      <c r="G56" s="59">
        <f>SUM(I56+Q56)</f>
        <v>8726</v>
      </c>
      <c r="H56" s="319">
        <v>5</v>
      </c>
      <c r="I56" s="179">
        <f>SUM(L56:P56)</f>
        <v>2316</v>
      </c>
      <c r="J56" s="179">
        <f>I56/H56</f>
        <v>463.2</v>
      </c>
      <c r="K56" s="201">
        <f>J56/3</f>
        <v>154.4</v>
      </c>
      <c r="L56" s="296">
        <v>534</v>
      </c>
      <c r="M56" s="292">
        <v>428</v>
      </c>
      <c r="N56" s="219">
        <v>436</v>
      </c>
      <c r="O56" s="219">
        <v>390</v>
      </c>
      <c r="P56" s="181">
        <v>528</v>
      </c>
      <c r="Q56" s="13">
        <v>6410</v>
      </c>
      <c r="R56" s="7">
        <v>427</v>
      </c>
      <c r="S56" s="7">
        <v>142</v>
      </c>
      <c r="T56" s="7">
        <v>15</v>
      </c>
    </row>
    <row r="57" spans="1:20" ht="15.6" x14ac:dyDescent="0.3">
      <c r="A57">
        <v>54</v>
      </c>
      <c r="B57" s="30" t="s">
        <v>42</v>
      </c>
      <c r="C57" s="33" t="s">
        <v>64</v>
      </c>
      <c r="D57" s="6">
        <f>G57/F57</f>
        <v>433.92857142857144</v>
      </c>
      <c r="E57" s="6">
        <f>D57/3</f>
        <v>144.64285714285714</v>
      </c>
      <c r="F57" s="7">
        <f>(SUM(H57+T57))</f>
        <v>14</v>
      </c>
      <c r="G57" s="59">
        <f>SUM(I57+Q57)</f>
        <v>6075</v>
      </c>
      <c r="H57" s="319">
        <v>5</v>
      </c>
      <c r="I57" s="179">
        <f>SUM(L57:P57)</f>
        <v>2174</v>
      </c>
      <c r="J57" s="179">
        <f>I57/H57</f>
        <v>434.8</v>
      </c>
      <c r="K57" s="201">
        <f>J57/3</f>
        <v>144.93333333333334</v>
      </c>
      <c r="L57" s="296">
        <v>484</v>
      </c>
      <c r="M57" s="292">
        <v>445</v>
      </c>
      <c r="N57" s="219">
        <v>404</v>
      </c>
      <c r="O57" s="219">
        <v>454</v>
      </c>
      <c r="P57" s="181">
        <v>387</v>
      </c>
      <c r="Q57" s="13">
        <v>3901</v>
      </c>
      <c r="R57" s="7">
        <v>433</v>
      </c>
      <c r="S57" s="7">
        <v>144</v>
      </c>
      <c r="T57" s="7">
        <v>9</v>
      </c>
    </row>
    <row r="58" spans="1:20" ht="15.6" x14ac:dyDescent="0.3">
      <c r="A58">
        <v>55</v>
      </c>
      <c r="B58" s="342" t="s">
        <v>27</v>
      </c>
      <c r="C58" s="343" t="s">
        <v>63</v>
      </c>
      <c r="D58" s="6">
        <f>G58/F58</f>
        <v>432.5</v>
      </c>
      <c r="E58" s="6">
        <f>D58/3</f>
        <v>144.16666666666666</v>
      </c>
      <c r="F58" s="7">
        <f>(SUM(H58+T58))</f>
        <v>12</v>
      </c>
      <c r="G58" s="59">
        <f>SUM(I58+Q58)</f>
        <v>5190</v>
      </c>
      <c r="H58" s="319">
        <v>2</v>
      </c>
      <c r="I58" s="179">
        <f>SUM(L58:P58)</f>
        <v>849</v>
      </c>
      <c r="J58" s="40">
        <f>I58/H58</f>
        <v>424.5</v>
      </c>
      <c r="K58" s="201">
        <f>J58/3</f>
        <v>141.5</v>
      </c>
      <c r="L58" s="296">
        <v>407</v>
      </c>
      <c r="M58" s="292">
        <v>442</v>
      </c>
      <c r="N58" s="219"/>
      <c r="O58" s="219"/>
      <c r="P58" s="181"/>
      <c r="Q58" s="13">
        <v>4341</v>
      </c>
      <c r="R58" s="7">
        <v>434</v>
      </c>
      <c r="S58" s="7">
        <v>145</v>
      </c>
      <c r="T58" s="7">
        <v>10</v>
      </c>
    </row>
    <row r="59" spans="1:20" ht="15.6" x14ac:dyDescent="0.3">
      <c r="A59">
        <v>56</v>
      </c>
      <c r="B59" s="37" t="s">
        <v>55</v>
      </c>
      <c r="C59" s="39" t="s">
        <v>67</v>
      </c>
      <c r="D59" s="6">
        <f>G59/F59</f>
        <v>431.15</v>
      </c>
      <c r="E59" s="6">
        <f>D59/3</f>
        <v>143.71666666666667</v>
      </c>
      <c r="F59" s="7">
        <f>(SUM(H59+T59))</f>
        <v>20</v>
      </c>
      <c r="G59" s="59">
        <f>SUM(I59+Q59)</f>
        <v>8623</v>
      </c>
      <c r="H59" s="319">
        <v>5</v>
      </c>
      <c r="I59" s="179">
        <f>SUM(L59:P59)</f>
        <v>2260</v>
      </c>
      <c r="J59" s="179">
        <f>I59/H59</f>
        <v>452</v>
      </c>
      <c r="K59" s="201">
        <f>J59/3</f>
        <v>150.66666666666666</v>
      </c>
      <c r="L59" s="296">
        <v>506</v>
      </c>
      <c r="M59" s="292">
        <v>470</v>
      </c>
      <c r="N59" s="219">
        <v>416</v>
      </c>
      <c r="O59" s="219">
        <v>389</v>
      </c>
      <c r="P59" s="181">
        <v>479</v>
      </c>
      <c r="Q59" s="13">
        <v>6363</v>
      </c>
      <c r="R59" s="7">
        <v>424</v>
      </c>
      <c r="S59" s="7">
        <v>141</v>
      </c>
      <c r="T59" s="7">
        <v>15</v>
      </c>
    </row>
    <row r="60" spans="1:20" ht="15.6" x14ac:dyDescent="0.3">
      <c r="A60">
        <v>57</v>
      </c>
      <c r="B60" s="30" t="s">
        <v>42</v>
      </c>
      <c r="C60" s="33" t="s">
        <v>61</v>
      </c>
      <c r="D60" s="6">
        <f>G60/F60</f>
        <v>428.22222222222223</v>
      </c>
      <c r="E60" s="6">
        <f>D60/3</f>
        <v>142.74074074074073</v>
      </c>
      <c r="F60" s="7">
        <f>(SUM(H60+T60))</f>
        <v>18</v>
      </c>
      <c r="G60" s="59">
        <f>SUM(I60+Q60)</f>
        <v>7708</v>
      </c>
      <c r="H60" s="319">
        <v>5</v>
      </c>
      <c r="I60" s="179">
        <f>SUM(L60:P60)</f>
        <v>2033</v>
      </c>
      <c r="J60" s="179">
        <f>I60/H60</f>
        <v>406.6</v>
      </c>
      <c r="K60" s="201">
        <f>J60/3</f>
        <v>135.53333333333333</v>
      </c>
      <c r="L60" s="296">
        <v>413</v>
      </c>
      <c r="M60" s="292">
        <v>423</v>
      </c>
      <c r="N60" s="219">
        <v>401</v>
      </c>
      <c r="O60" s="219">
        <v>387</v>
      </c>
      <c r="P60" s="181">
        <v>409</v>
      </c>
      <c r="Q60" s="13">
        <v>5675</v>
      </c>
      <c r="R60" s="7">
        <v>437</v>
      </c>
      <c r="S60" s="7">
        <v>146</v>
      </c>
      <c r="T60" s="7">
        <v>13</v>
      </c>
    </row>
    <row r="61" spans="1:20" ht="15.6" x14ac:dyDescent="0.3">
      <c r="A61">
        <v>58</v>
      </c>
      <c r="B61" s="37" t="s">
        <v>55</v>
      </c>
      <c r="C61" s="39" t="s">
        <v>65</v>
      </c>
      <c r="D61" s="6">
        <f>G61/F61</f>
        <v>426.3125</v>
      </c>
      <c r="E61" s="6">
        <f>D61/3</f>
        <v>142.10416666666666</v>
      </c>
      <c r="F61" s="7">
        <f>(SUM(H61+T61))</f>
        <v>16</v>
      </c>
      <c r="G61" s="59">
        <f>SUM(I61+Q61)</f>
        <v>6821</v>
      </c>
      <c r="H61" s="319">
        <v>2</v>
      </c>
      <c r="I61" s="179">
        <f>SUM(L61:P61)</f>
        <v>804</v>
      </c>
      <c r="J61" s="179">
        <f>I61/H61</f>
        <v>402</v>
      </c>
      <c r="K61" s="201">
        <f>J61/3</f>
        <v>134</v>
      </c>
      <c r="L61" s="296"/>
      <c r="M61" s="292"/>
      <c r="N61" s="219"/>
      <c r="O61" s="219">
        <v>367</v>
      </c>
      <c r="P61" s="181">
        <v>437</v>
      </c>
      <c r="Q61" s="13">
        <v>6017</v>
      </c>
      <c r="R61" s="7">
        <v>430</v>
      </c>
      <c r="S61" s="7">
        <v>143</v>
      </c>
      <c r="T61" s="7">
        <v>14</v>
      </c>
    </row>
    <row r="62" spans="1:20" ht="15.6" x14ac:dyDescent="0.3">
      <c r="A62">
        <v>59</v>
      </c>
      <c r="B62" s="273" t="s">
        <v>55</v>
      </c>
      <c r="C62" s="274" t="s">
        <v>60</v>
      </c>
      <c r="D62" s="6">
        <f>G62/F62</f>
        <v>423.42105263157896</v>
      </c>
      <c r="E62" s="6">
        <f>D62/3</f>
        <v>141.14035087719299</v>
      </c>
      <c r="F62" s="7">
        <f>(SUM(H62+T62))</f>
        <v>19</v>
      </c>
      <c r="G62" s="59">
        <f>SUM(I62+Q62)</f>
        <v>8045</v>
      </c>
      <c r="H62" s="319">
        <v>5</v>
      </c>
      <c r="I62" s="179">
        <f>SUM(L62:P62)</f>
        <v>1866</v>
      </c>
      <c r="J62" s="179">
        <f>I62/H62</f>
        <v>373.2</v>
      </c>
      <c r="K62" s="201">
        <f>J62/3</f>
        <v>124.39999999999999</v>
      </c>
      <c r="L62" s="296">
        <v>389</v>
      </c>
      <c r="M62" s="292">
        <v>419</v>
      </c>
      <c r="N62" s="219">
        <v>375</v>
      </c>
      <c r="O62" s="219">
        <v>309</v>
      </c>
      <c r="P62" s="181">
        <v>374</v>
      </c>
      <c r="Q62" s="13">
        <v>6179</v>
      </c>
      <c r="R62" s="7">
        <v>441</v>
      </c>
      <c r="S62" s="7">
        <v>147</v>
      </c>
      <c r="T62" s="7">
        <v>14</v>
      </c>
    </row>
    <row r="63" spans="1:20" ht="15.6" x14ac:dyDescent="0.3">
      <c r="A63">
        <v>60</v>
      </c>
      <c r="B63" s="40" t="s">
        <v>42</v>
      </c>
      <c r="C63" s="33" t="s">
        <v>68</v>
      </c>
      <c r="D63" s="6">
        <f>G63/F63</f>
        <v>417.26315789473682</v>
      </c>
      <c r="E63" s="6">
        <f>D63/3</f>
        <v>139.08771929824562</v>
      </c>
      <c r="F63" s="7">
        <f>(SUM(H63+T63))</f>
        <v>19</v>
      </c>
      <c r="G63" s="59">
        <f>SUM(I63+Q63)</f>
        <v>7928</v>
      </c>
      <c r="H63" s="319">
        <v>4</v>
      </c>
      <c r="I63" s="179">
        <f>SUM(L63:P63)</f>
        <v>1604</v>
      </c>
      <c r="J63" s="179">
        <f>I63/H63</f>
        <v>401</v>
      </c>
      <c r="K63" s="201">
        <f>J63/3</f>
        <v>133.66666666666666</v>
      </c>
      <c r="L63" s="296"/>
      <c r="M63" s="292">
        <v>384</v>
      </c>
      <c r="N63" s="219">
        <v>402</v>
      </c>
      <c r="O63" s="219">
        <v>416</v>
      </c>
      <c r="P63" s="181">
        <v>402</v>
      </c>
      <c r="Q63" s="13">
        <v>6324</v>
      </c>
      <c r="R63" s="7">
        <v>422</v>
      </c>
      <c r="S63" s="7">
        <v>141</v>
      </c>
      <c r="T63" s="7">
        <v>15</v>
      </c>
    </row>
    <row r="64" spans="1:20" ht="15.6" x14ac:dyDescent="0.3">
      <c r="A64">
        <v>61</v>
      </c>
      <c r="B64" s="41" t="s">
        <v>69</v>
      </c>
      <c r="C64" s="42" t="s">
        <v>70</v>
      </c>
      <c r="D64" s="6">
        <f>G64/F64</f>
        <v>405.42857142857144</v>
      </c>
      <c r="E64" s="6">
        <f>D64/3</f>
        <v>135.14285714285714</v>
      </c>
      <c r="F64" s="7">
        <f>(SUM(H64+T64))</f>
        <v>21</v>
      </c>
      <c r="G64" s="59">
        <f>SUM(I64+Q64)</f>
        <v>8514</v>
      </c>
      <c r="H64" s="319">
        <v>5</v>
      </c>
      <c r="I64" s="179">
        <f>SUM(L64:P64)</f>
        <v>1952</v>
      </c>
      <c r="J64" s="179">
        <f>I64/H64</f>
        <v>390.4</v>
      </c>
      <c r="K64" s="201">
        <f>J64/3</f>
        <v>130.13333333333333</v>
      </c>
      <c r="L64" s="296">
        <v>415</v>
      </c>
      <c r="M64" s="292">
        <v>362</v>
      </c>
      <c r="N64" s="219">
        <v>369</v>
      </c>
      <c r="O64" s="219">
        <v>408</v>
      </c>
      <c r="P64" s="181">
        <v>398</v>
      </c>
      <c r="Q64" s="13">
        <v>6562</v>
      </c>
      <c r="R64" s="7">
        <v>410</v>
      </c>
      <c r="S64" s="7">
        <v>137</v>
      </c>
      <c r="T64" s="7">
        <v>16</v>
      </c>
    </row>
    <row r="65" spans="1:20" ht="15.6" x14ac:dyDescent="0.3">
      <c r="A65">
        <v>62</v>
      </c>
      <c r="B65" s="41" t="s">
        <v>69</v>
      </c>
      <c r="C65" s="42" t="s">
        <v>71</v>
      </c>
      <c r="D65" s="6">
        <f>G65/F65</f>
        <v>403.3</v>
      </c>
      <c r="E65" s="6">
        <f>D65/3</f>
        <v>134.43333333333334</v>
      </c>
      <c r="F65" s="7">
        <f>(SUM(H65+T65))</f>
        <v>20</v>
      </c>
      <c r="G65" s="59">
        <f>SUM(I65+Q65)</f>
        <v>8066</v>
      </c>
      <c r="H65" s="319">
        <v>4</v>
      </c>
      <c r="I65" s="179">
        <f>SUM(L65:P65)</f>
        <v>1589</v>
      </c>
      <c r="J65" s="179">
        <f>I65/H65</f>
        <v>397.25</v>
      </c>
      <c r="K65" s="201">
        <f>J65/3</f>
        <v>132.41666666666666</v>
      </c>
      <c r="L65" s="296">
        <v>418</v>
      </c>
      <c r="M65" s="292"/>
      <c r="N65" s="219">
        <v>378</v>
      </c>
      <c r="O65" s="219">
        <v>429</v>
      </c>
      <c r="P65" s="181">
        <v>364</v>
      </c>
      <c r="Q65" s="13">
        <v>6477</v>
      </c>
      <c r="R65" s="7">
        <v>405</v>
      </c>
      <c r="S65" s="7">
        <v>135</v>
      </c>
      <c r="T65" s="7">
        <v>16</v>
      </c>
    </row>
    <row r="66" spans="1:20" ht="15.6" x14ac:dyDescent="0.3">
      <c r="A66">
        <v>63</v>
      </c>
      <c r="B66" s="40" t="s">
        <v>42</v>
      </c>
      <c r="C66" s="33" t="s">
        <v>76</v>
      </c>
      <c r="D66" s="6">
        <f>G66/F66</f>
        <v>403.05555555555554</v>
      </c>
      <c r="E66" s="6">
        <f>D66/3</f>
        <v>134.35185185185185</v>
      </c>
      <c r="F66" s="7">
        <f>(SUM(H66+T66))</f>
        <v>18</v>
      </c>
      <c r="G66" s="59">
        <f>SUM(I66+Q66)</f>
        <v>7255</v>
      </c>
      <c r="H66" s="319">
        <v>5</v>
      </c>
      <c r="I66" s="179">
        <f>SUM(L66:P66)</f>
        <v>2146</v>
      </c>
      <c r="J66" s="179">
        <f>I66/H66</f>
        <v>429.2</v>
      </c>
      <c r="K66" s="201">
        <f>J66/3</f>
        <v>143.06666666666666</v>
      </c>
      <c r="L66" s="296">
        <v>438</v>
      </c>
      <c r="M66" s="292">
        <v>431</v>
      </c>
      <c r="N66" s="219">
        <v>386</v>
      </c>
      <c r="O66" s="219">
        <v>458</v>
      </c>
      <c r="P66" s="181">
        <v>433</v>
      </c>
      <c r="Q66" s="13">
        <v>5109</v>
      </c>
      <c r="R66" s="7">
        <v>393</v>
      </c>
      <c r="S66" s="7">
        <v>131</v>
      </c>
      <c r="T66" s="7">
        <v>13</v>
      </c>
    </row>
    <row r="67" spans="1:20" ht="15.6" x14ac:dyDescent="0.3">
      <c r="A67">
        <v>64</v>
      </c>
      <c r="B67" s="41" t="s">
        <v>69</v>
      </c>
      <c r="C67" s="42" t="s">
        <v>74</v>
      </c>
      <c r="D67" s="6">
        <f>G67/F67</f>
        <v>399.75</v>
      </c>
      <c r="E67" s="6">
        <f>D67/3</f>
        <v>133.25</v>
      </c>
      <c r="F67" s="7">
        <f>(SUM(H67+T67))</f>
        <v>16</v>
      </c>
      <c r="G67" s="59">
        <f>SUM(I67+Q67)</f>
        <v>6396</v>
      </c>
      <c r="H67" s="319">
        <v>4</v>
      </c>
      <c r="I67" s="179">
        <f>SUM(L67:P67)</f>
        <v>1626</v>
      </c>
      <c r="J67" s="179">
        <f>I67/H67</f>
        <v>406.5</v>
      </c>
      <c r="K67" s="201">
        <f>J67/3</f>
        <v>135.5</v>
      </c>
      <c r="L67" s="296">
        <v>434</v>
      </c>
      <c r="M67" s="292">
        <v>439</v>
      </c>
      <c r="N67" s="219"/>
      <c r="O67" s="219">
        <v>378</v>
      </c>
      <c r="P67" s="181">
        <v>375</v>
      </c>
      <c r="Q67" s="13">
        <v>4770</v>
      </c>
      <c r="R67" s="7">
        <v>398</v>
      </c>
      <c r="S67" s="7">
        <v>133</v>
      </c>
      <c r="T67" s="7">
        <v>12</v>
      </c>
    </row>
    <row r="68" spans="1:20" ht="15.6" x14ac:dyDescent="0.3">
      <c r="A68">
        <v>65</v>
      </c>
      <c r="B68" s="37" t="s">
        <v>55</v>
      </c>
      <c r="C68" s="39" t="s">
        <v>75</v>
      </c>
      <c r="D68" s="6">
        <f>G68/F68</f>
        <v>395.65</v>
      </c>
      <c r="E68" s="6">
        <f>D68/3</f>
        <v>131.88333333333333</v>
      </c>
      <c r="F68" s="7">
        <f>(SUM(H68+T68))</f>
        <v>20</v>
      </c>
      <c r="G68" s="59">
        <f>SUM(I68+Q68)</f>
        <v>7913</v>
      </c>
      <c r="H68" s="319">
        <v>5</v>
      </c>
      <c r="I68" s="179">
        <f>SUM(L68:P68)</f>
        <v>1960</v>
      </c>
      <c r="J68" s="179">
        <f>I68/H68</f>
        <v>392</v>
      </c>
      <c r="K68" s="201">
        <f>J68/3</f>
        <v>130.66666666666666</v>
      </c>
      <c r="L68" s="296">
        <v>398</v>
      </c>
      <c r="M68" s="292">
        <v>465</v>
      </c>
      <c r="N68" s="219">
        <v>378</v>
      </c>
      <c r="O68" s="219">
        <v>376</v>
      </c>
      <c r="P68" s="181">
        <v>343</v>
      </c>
      <c r="Q68" s="13">
        <v>5953</v>
      </c>
      <c r="R68" s="7">
        <v>397</v>
      </c>
      <c r="S68" s="7">
        <v>132</v>
      </c>
      <c r="T68" s="7">
        <v>15</v>
      </c>
    </row>
    <row r="69" spans="1:20" ht="15.6" x14ac:dyDescent="0.3">
      <c r="A69">
        <v>66</v>
      </c>
      <c r="B69" s="30" t="s">
        <v>42</v>
      </c>
      <c r="C69" s="33" t="s">
        <v>82</v>
      </c>
      <c r="D69" s="6">
        <f>G69/F69</f>
        <v>389.125</v>
      </c>
      <c r="E69" s="6">
        <f>D69/3</f>
        <v>129.70833333333334</v>
      </c>
      <c r="F69" s="7">
        <f>(SUM(H69+T69))</f>
        <v>8</v>
      </c>
      <c r="G69" s="59">
        <f>SUM(I69+Q69)</f>
        <v>3113</v>
      </c>
      <c r="H69" s="319">
        <v>5</v>
      </c>
      <c r="I69" s="179">
        <f>SUM(L69:P69)</f>
        <v>2091</v>
      </c>
      <c r="J69" s="179">
        <f>I69/H69</f>
        <v>418.2</v>
      </c>
      <c r="K69" s="201">
        <f>J69/3</f>
        <v>139.4</v>
      </c>
      <c r="L69" s="296">
        <v>473</v>
      </c>
      <c r="M69" s="292">
        <v>489</v>
      </c>
      <c r="N69" s="219">
        <v>331</v>
      </c>
      <c r="O69" s="219">
        <v>449</v>
      </c>
      <c r="P69" s="181">
        <v>349</v>
      </c>
      <c r="Q69" s="13">
        <v>1022</v>
      </c>
      <c r="R69" s="7">
        <v>341</v>
      </c>
      <c r="S69" s="7">
        <v>114</v>
      </c>
      <c r="T69" s="7">
        <v>3</v>
      </c>
    </row>
    <row r="70" spans="1:20" ht="15.6" x14ac:dyDescent="0.3">
      <c r="A70">
        <v>67</v>
      </c>
      <c r="B70" s="41" t="s">
        <v>69</v>
      </c>
      <c r="C70" s="42" t="s">
        <v>72</v>
      </c>
      <c r="D70" s="6">
        <f>G70/F70</f>
        <v>388.35</v>
      </c>
      <c r="E70" s="6">
        <f>D70/3</f>
        <v>129.45000000000002</v>
      </c>
      <c r="F70" s="7">
        <f>(SUM(H70+T70))</f>
        <v>20</v>
      </c>
      <c r="G70" s="59">
        <f>SUM(I70+Q70)</f>
        <v>7767</v>
      </c>
      <c r="H70" s="319">
        <v>5</v>
      </c>
      <c r="I70" s="179">
        <f>SUM(L70:P70)</f>
        <v>1743</v>
      </c>
      <c r="J70" s="179">
        <f>I70/H70</f>
        <v>348.6</v>
      </c>
      <c r="K70" s="201">
        <f>J70/3</f>
        <v>116.2</v>
      </c>
      <c r="L70" s="296">
        <v>310</v>
      </c>
      <c r="M70" s="292">
        <v>388</v>
      </c>
      <c r="N70" s="219">
        <v>352</v>
      </c>
      <c r="O70" s="219">
        <v>358</v>
      </c>
      <c r="P70" s="181">
        <v>335</v>
      </c>
      <c r="Q70" s="13">
        <v>6024</v>
      </c>
      <c r="R70" s="7">
        <v>402</v>
      </c>
      <c r="S70" s="7">
        <v>134</v>
      </c>
      <c r="T70" s="7">
        <v>15</v>
      </c>
    </row>
    <row r="71" spans="1:20" ht="15.6" x14ac:dyDescent="0.3">
      <c r="A71">
        <v>68</v>
      </c>
      <c r="B71" s="43" t="s">
        <v>55</v>
      </c>
      <c r="C71" s="53" t="s">
        <v>73</v>
      </c>
      <c r="D71" s="6">
        <f>G71/F71</f>
        <v>388.18181818181819</v>
      </c>
      <c r="E71" s="6">
        <f>D71/3</f>
        <v>129.39393939393941</v>
      </c>
      <c r="F71" s="7">
        <f>(SUM(H71+T71))</f>
        <v>11</v>
      </c>
      <c r="G71" s="59">
        <f>SUM(I71+Q71)</f>
        <v>4270</v>
      </c>
      <c r="H71" s="319">
        <v>3</v>
      </c>
      <c r="I71" s="179">
        <f>SUM(L71:P71)</f>
        <v>1087</v>
      </c>
      <c r="J71" s="179">
        <f>I71/H71</f>
        <v>362.33333333333331</v>
      </c>
      <c r="K71" s="201">
        <f>J71/3</f>
        <v>120.77777777777777</v>
      </c>
      <c r="L71" s="296">
        <v>308</v>
      </c>
      <c r="M71" s="292"/>
      <c r="N71" s="219"/>
      <c r="O71" s="219">
        <v>328</v>
      </c>
      <c r="P71" s="181">
        <v>451</v>
      </c>
      <c r="Q71" s="13">
        <v>3183</v>
      </c>
      <c r="R71" s="7">
        <v>398</v>
      </c>
      <c r="S71" s="7">
        <v>133</v>
      </c>
      <c r="T71" s="7">
        <v>8</v>
      </c>
    </row>
    <row r="72" spans="1:20" ht="15.6" x14ac:dyDescent="0.3">
      <c r="A72">
        <v>69</v>
      </c>
      <c r="B72" s="327" t="s">
        <v>69</v>
      </c>
      <c r="C72" s="331" t="s">
        <v>77</v>
      </c>
      <c r="D72" s="6">
        <f>G72/F72</f>
        <v>386</v>
      </c>
      <c r="E72" s="6">
        <f>D72/3</f>
        <v>128.66666666666666</v>
      </c>
      <c r="F72" s="7">
        <f>(SUM(H72+T72))</f>
        <v>1</v>
      </c>
      <c r="G72" s="59">
        <f>SUM(I72+Q72)</f>
        <v>386</v>
      </c>
      <c r="H72" s="319"/>
      <c r="I72" s="179">
        <f>SUM(L72:P72)</f>
        <v>0</v>
      </c>
      <c r="J72" s="179" t="e">
        <f>I72/H72</f>
        <v>#DIV/0!</v>
      </c>
      <c r="K72" s="201" t="e">
        <f>J72/3</f>
        <v>#DIV/0!</v>
      </c>
      <c r="L72" s="296"/>
      <c r="M72" s="292"/>
      <c r="N72" s="219"/>
      <c r="O72" s="219"/>
      <c r="P72" s="181"/>
      <c r="Q72" s="13">
        <v>386</v>
      </c>
      <c r="R72" s="7">
        <v>386</v>
      </c>
      <c r="S72" s="7">
        <v>129</v>
      </c>
      <c r="T72" s="7">
        <v>1</v>
      </c>
    </row>
    <row r="73" spans="1:20" ht="15.6" x14ac:dyDescent="0.3">
      <c r="A73">
        <v>70</v>
      </c>
      <c r="B73" s="261" t="s">
        <v>55</v>
      </c>
      <c r="C73" s="262" t="s">
        <v>80</v>
      </c>
      <c r="D73" s="6">
        <f>G73/F73</f>
        <v>360.0625</v>
      </c>
      <c r="E73" s="6">
        <f>D73/3</f>
        <v>120.02083333333333</v>
      </c>
      <c r="F73" s="7">
        <f>(SUM(H73+T73))</f>
        <v>16</v>
      </c>
      <c r="G73" s="59">
        <f>SUM(I73+Q73)</f>
        <v>5761</v>
      </c>
      <c r="H73" s="319">
        <v>3</v>
      </c>
      <c r="I73" s="179">
        <f>SUM(L73:P73)</f>
        <v>1196</v>
      </c>
      <c r="J73" s="179">
        <f>I73/H73</f>
        <v>398.66666666666669</v>
      </c>
      <c r="K73" s="201">
        <f>J73/3</f>
        <v>132.88888888888889</v>
      </c>
      <c r="L73" s="296">
        <v>398</v>
      </c>
      <c r="M73" s="292"/>
      <c r="N73" s="219">
        <v>438</v>
      </c>
      <c r="O73" s="219"/>
      <c r="P73" s="181">
        <v>360</v>
      </c>
      <c r="Q73" s="13">
        <v>4565</v>
      </c>
      <c r="R73" s="7">
        <v>351</v>
      </c>
      <c r="S73" s="7">
        <v>117</v>
      </c>
      <c r="T73" s="7">
        <v>13</v>
      </c>
    </row>
    <row r="74" spans="1:20" ht="15.6" x14ac:dyDescent="0.3">
      <c r="A74">
        <v>71</v>
      </c>
      <c r="B74" s="133" t="s">
        <v>27</v>
      </c>
      <c r="C74" s="134" t="s">
        <v>79</v>
      </c>
      <c r="D74" s="6">
        <f>G74/F74</f>
        <v>356.66666666666669</v>
      </c>
      <c r="E74" s="6">
        <f>D74/3</f>
        <v>118.8888888888889</v>
      </c>
      <c r="F74" s="7">
        <f>(SUM(H74+T74))</f>
        <v>3</v>
      </c>
      <c r="G74" s="59">
        <f>SUM(I74+Q74)</f>
        <v>1070</v>
      </c>
      <c r="H74" s="319"/>
      <c r="I74" s="179">
        <f>SUM(L74:P74)</f>
        <v>0</v>
      </c>
      <c r="J74" s="179" t="e">
        <f>I74/H74</f>
        <v>#DIV/0!</v>
      </c>
      <c r="K74" s="201" t="e">
        <f>J74/3</f>
        <v>#DIV/0!</v>
      </c>
      <c r="L74" s="296"/>
      <c r="M74" s="292"/>
      <c r="N74" s="219"/>
      <c r="O74" s="219"/>
      <c r="P74" s="181"/>
      <c r="Q74" s="13">
        <v>1070</v>
      </c>
      <c r="R74" s="7">
        <v>357</v>
      </c>
      <c r="S74" s="7">
        <v>119</v>
      </c>
      <c r="T74" s="7">
        <v>3</v>
      </c>
    </row>
    <row r="75" spans="1:20" ht="15.6" x14ac:dyDescent="0.3">
      <c r="A75">
        <v>72</v>
      </c>
      <c r="B75" s="30" t="s">
        <v>42</v>
      </c>
      <c r="C75" s="33" t="s">
        <v>78</v>
      </c>
      <c r="D75" s="6">
        <f>G75/F75</f>
        <v>350.22222222222223</v>
      </c>
      <c r="E75" s="6">
        <f>D75/3</f>
        <v>116.74074074074075</v>
      </c>
      <c r="F75" s="7">
        <f>(SUM(H75+T75))</f>
        <v>18</v>
      </c>
      <c r="G75" s="59">
        <f>SUM(I75+Q75)</f>
        <v>6304</v>
      </c>
      <c r="H75" s="319">
        <v>3</v>
      </c>
      <c r="I75" s="179">
        <f>SUM(L75:P75)</f>
        <v>894</v>
      </c>
      <c r="J75" s="179">
        <f>I75/H75</f>
        <v>298</v>
      </c>
      <c r="K75" s="201">
        <f>J75/3</f>
        <v>99.333333333333329</v>
      </c>
      <c r="L75" s="296">
        <v>279</v>
      </c>
      <c r="M75" s="292"/>
      <c r="N75" s="219"/>
      <c r="O75" s="219">
        <v>351</v>
      </c>
      <c r="P75" s="181">
        <v>264</v>
      </c>
      <c r="Q75" s="13">
        <v>5410</v>
      </c>
      <c r="R75" s="7">
        <v>361</v>
      </c>
      <c r="S75" s="7">
        <v>120</v>
      </c>
      <c r="T75" s="7">
        <v>15</v>
      </c>
    </row>
    <row r="76" spans="1:20" ht="16.2" thickBot="1" x14ac:dyDescent="0.35">
      <c r="A76">
        <v>73</v>
      </c>
      <c r="B76" s="41" t="s">
        <v>69</v>
      </c>
      <c r="C76" s="42" t="s">
        <v>81</v>
      </c>
      <c r="D76" s="6">
        <f>G76/F76</f>
        <v>335.9375</v>
      </c>
      <c r="E76" s="6">
        <f>D76/3</f>
        <v>111.97916666666667</v>
      </c>
      <c r="F76" s="7">
        <f>(SUM(H76+T76))</f>
        <v>16</v>
      </c>
      <c r="G76" s="59">
        <f>SUM(I76+Q76)</f>
        <v>5375</v>
      </c>
      <c r="H76" s="323">
        <v>2</v>
      </c>
      <c r="I76" s="179">
        <f>SUM(L76:P76)</f>
        <v>549</v>
      </c>
      <c r="J76" s="182">
        <f>I76/H76</f>
        <v>274.5</v>
      </c>
      <c r="K76" s="202">
        <f>J76/3</f>
        <v>91.5</v>
      </c>
      <c r="L76" s="297">
        <v>271</v>
      </c>
      <c r="M76" s="294"/>
      <c r="N76" s="222">
        <v>278</v>
      </c>
      <c r="O76" s="222"/>
      <c r="P76" s="183"/>
      <c r="Q76" s="13">
        <v>4826</v>
      </c>
      <c r="R76" s="7">
        <v>345</v>
      </c>
      <c r="S76" s="7">
        <v>115</v>
      </c>
      <c r="T76" s="7">
        <v>14</v>
      </c>
    </row>
  </sheetData>
  <sortState xmlns:xlrd2="http://schemas.microsoft.com/office/spreadsheetml/2017/richdata2" ref="B4:T76">
    <sortCondition descending="1" ref="D4:D76"/>
  </sortState>
  <mergeCells count="4">
    <mergeCell ref="C1:T1"/>
    <mergeCell ref="D2:G2"/>
    <mergeCell ref="H2:P2"/>
    <mergeCell ref="Q2:T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5D99-8C74-4721-8A10-7BEA0C82B2A3}">
  <dimension ref="A2:I125"/>
  <sheetViews>
    <sheetView workbookViewId="0">
      <selection activeCell="K9" sqref="K9"/>
    </sheetView>
  </sheetViews>
  <sheetFormatPr defaultRowHeight="14.4" x14ac:dyDescent="0.3"/>
  <cols>
    <col min="2" max="2" width="4.88671875" style="237" customWidth="1"/>
    <col min="3" max="3" width="22.44140625" bestFit="1" customWidth="1"/>
    <col min="4" max="6" width="6.6640625" customWidth="1"/>
    <col min="8" max="9" width="6.6640625" customWidth="1"/>
  </cols>
  <sheetData>
    <row r="2" spans="1:9" x14ac:dyDescent="0.3">
      <c r="D2" s="253">
        <v>45684</v>
      </c>
    </row>
    <row r="3" spans="1:9" ht="15.6" x14ac:dyDescent="0.3">
      <c r="A3">
        <v>1</v>
      </c>
      <c r="B3" s="238" t="s">
        <v>95</v>
      </c>
      <c r="C3" s="63" t="s">
        <v>96</v>
      </c>
      <c r="D3" s="7">
        <v>180</v>
      </c>
      <c r="E3" s="7">
        <v>203</v>
      </c>
      <c r="F3" s="7">
        <v>208</v>
      </c>
      <c r="G3" s="40">
        <v>591</v>
      </c>
      <c r="H3" s="7">
        <v>16</v>
      </c>
      <c r="I3" s="7">
        <v>9</v>
      </c>
    </row>
    <row r="4" spans="1:9" ht="15.6" x14ac:dyDescent="0.3">
      <c r="A4">
        <v>2</v>
      </c>
      <c r="B4" s="239" t="s">
        <v>101</v>
      </c>
      <c r="C4" s="65" t="s">
        <v>106</v>
      </c>
      <c r="D4" s="7">
        <v>187</v>
      </c>
      <c r="E4" s="7">
        <v>194</v>
      </c>
      <c r="F4" s="7">
        <v>156</v>
      </c>
      <c r="G4" s="40">
        <v>537</v>
      </c>
      <c r="H4" s="7">
        <v>9</v>
      </c>
      <c r="I4" s="7">
        <v>18</v>
      </c>
    </row>
    <row r="5" spans="1:9" ht="15.6" x14ac:dyDescent="0.3">
      <c r="A5">
        <v>3</v>
      </c>
      <c r="B5" s="238" t="s">
        <v>95</v>
      </c>
      <c r="C5" s="63" t="s">
        <v>100</v>
      </c>
      <c r="D5" s="7">
        <v>178</v>
      </c>
      <c r="E5" s="7">
        <v>190</v>
      </c>
      <c r="F5" s="7">
        <v>165</v>
      </c>
      <c r="G5" s="40">
        <v>533</v>
      </c>
      <c r="H5" s="7">
        <v>11</v>
      </c>
      <c r="I5" s="7">
        <v>16</v>
      </c>
    </row>
    <row r="6" spans="1:9" ht="15.6" x14ac:dyDescent="0.3">
      <c r="A6">
        <v>4</v>
      </c>
      <c r="B6" s="238" t="s">
        <v>95</v>
      </c>
      <c r="C6" s="63" t="s">
        <v>97</v>
      </c>
      <c r="D6" s="7">
        <v>163</v>
      </c>
      <c r="E6" s="7">
        <v>172</v>
      </c>
      <c r="F6" s="7">
        <v>190</v>
      </c>
      <c r="G6" s="40">
        <v>525</v>
      </c>
      <c r="H6" s="7">
        <v>7</v>
      </c>
      <c r="I6" s="7">
        <v>18</v>
      </c>
    </row>
    <row r="7" spans="1:9" ht="15.6" x14ac:dyDescent="0.3">
      <c r="A7">
        <v>5</v>
      </c>
      <c r="B7" s="238" t="s">
        <v>95</v>
      </c>
      <c r="C7" s="63" t="s">
        <v>98</v>
      </c>
      <c r="D7" s="7">
        <v>134</v>
      </c>
      <c r="E7" s="7">
        <v>199</v>
      </c>
      <c r="F7" s="7">
        <v>184</v>
      </c>
      <c r="G7" s="40">
        <v>517</v>
      </c>
      <c r="H7" s="7">
        <v>8</v>
      </c>
      <c r="I7" s="7">
        <v>17</v>
      </c>
    </row>
    <row r="8" spans="1:9" ht="15.6" x14ac:dyDescent="0.3">
      <c r="A8">
        <v>6</v>
      </c>
      <c r="B8" s="238" t="s">
        <v>95</v>
      </c>
      <c r="C8" s="63" t="s">
        <v>99</v>
      </c>
      <c r="D8" s="7">
        <v>174</v>
      </c>
      <c r="E8" s="7">
        <v>186</v>
      </c>
      <c r="F8" s="7">
        <v>155</v>
      </c>
      <c r="G8" s="40">
        <v>515</v>
      </c>
      <c r="H8" s="7">
        <v>6</v>
      </c>
      <c r="I8" s="7">
        <v>19</v>
      </c>
    </row>
    <row r="9" spans="1:9" ht="15.6" x14ac:dyDescent="0.3">
      <c r="A9">
        <v>7</v>
      </c>
      <c r="B9" s="239" t="s">
        <v>101</v>
      </c>
      <c r="C9" s="65" t="s">
        <v>102</v>
      </c>
      <c r="D9" s="7">
        <v>142</v>
      </c>
      <c r="E9" s="7">
        <v>177</v>
      </c>
      <c r="F9" s="7">
        <v>144</v>
      </c>
      <c r="G9" s="40">
        <v>463</v>
      </c>
      <c r="H9" s="7">
        <v>3</v>
      </c>
      <c r="I9" s="7">
        <v>18</v>
      </c>
    </row>
    <row r="10" spans="1:9" ht="15.6" x14ac:dyDescent="0.3">
      <c r="A10">
        <v>8</v>
      </c>
      <c r="B10" s="240" t="s">
        <v>112</v>
      </c>
      <c r="C10" s="71" t="s">
        <v>117</v>
      </c>
      <c r="D10" s="7">
        <v>141</v>
      </c>
      <c r="E10" s="7">
        <v>162</v>
      </c>
      <c r="F10" s="7">
        <v>158</v>
      </c>
      <c r="G10" s="40">
        <v>461</v>
      </c>
      <c r="H10" s="7">
        <v>9</v>
      </c>
      <c r="I10" s="7">
        <v>13</v>
      </c>
    </row>
    <row r="11" spans="1:9" ht="15.6" x14ac:dyDescent="0.3">
      <c r="A11">
        <v>9</v>
      </c>
      <c r="B11" s="241" t="s">
        <v>112</v>
      </c>
      <c r="C11" s="77" t="s">
        <v>128</v>
      </c>
      <c r="D11" s="7">
        <v>99</v>
      </c>
      <c r="E11" s="7">
        <v>137</v>
      </c>
      <c r="F11" s="7">
        <v>220</v>
      </c>
      <c r="G11" s="40">
        <v>456</v>
      </c>
      <c r="H11" s="7">
        <v>11</v>
      </c>
      <c r="I11" s="7">
        <v>6</v>
      </c>
    </row>
    <row r="12" spans="1:9" ht="15.6" x14ac:dyDescent="0.3">
      <c r="A12">
        <v>10</v>
      </c>
      <c r="B12" s="239" t="s">
        <v>101</v>
      </c>
      <c r="C12" s="65" t="s">
        <v>107</v>
      </c>
      <c r="D12" s="7">
        <v>175</v>
      </c>
      <c r="E12" s="7">
        <v>140</v>
      </c>
      <c r="F12" s="7">
        <v>132</v>
      </c>
      <c r="G12" s="40">
        <v>447</v>
      </c>
      <c r="H12" s="7">
        <v>8</v>
      </c>
      <c r="I12" s="7">
        <v>12</v>
      </c>
    </row>
    <row r="13" spans="1:9" ht="15.6" x14ac:dyDescent="0.3">
      <c r="A13">
        <v>11</v>
      </c>
      <c r="B13" s="226" t="s">
        <v>104</v>
      </c>
      <c r="C13" s="31" t="s">
        <v>105</v>
      </c>
      <c r="D13" s="7">
        <v>167</v>
      </c>
      <c r="E13" s="7">
        <v>144</v>
      </c>
      <c r="F13" s="7">
        <v>130</v>
      </c>
      <c r="G13" s="40">
        <v>441</v>
      </c>
      <c r="H13" s="7">
        <v>9</v>
      </c>
      <c r="I13" s="7">
        <v>8</v>
      </c>
    </row>
    <row r="14" spans="1:9" ht="15.6" x14ac:dyDescent="0.3">
      <c r="A14">
        <v>12</v>
      </c>
      <c r="B14" s="244" t="s">
        <v>112</v>
      </c>
      <c r="C14" s="77" t="s">
        <v>118</v>
      </c>
      <c r="D14" s="7">
        <v>137</v>
      </c>
      <c r="E14" s="7">
        <v>163</v>
      </c>
      <c r="F14" s="7">
        <v>131</v>
      </c>
      <c r="G14" s="40">
        <v>431</v>
      </c>
      <c r="H14" s="7">
        <v>6</v>
      </c>
      <c r="I14" s="7">
        <v>12</v>
      </c>
    </row>
    <row r="15" spans="1:9" ht="15.6" x14ac:dyDescent="0.3">
      <c r="A15">
        <v>13</v>
      </c>
      <c r="B15" s="226" t="s">
        <v>104</v>
      </c>
      <c r="C15" s="31" t="s">
        <v>131</v>
      </c>
      <c r="D15" s="7">
        <v>125</v>
      </c>
      <c r="E15" s="7">
        <v>164</v>
      </c>
      <c r="F15" s="7">
        <v>132</v>
      </c>
      <c r="G15" s="40">
        <v>421</v>
      </c>
      <c r="H15" s="7">
        <v>6</v>
      </c>
      <c r="I15" s="7">
        <v>11</v>
      </c>
    </row>
    <row r="16" spans="1:9" ht="15.6" x14ac:dyDescent="0.3">
      <c r="A16">
        <v>14</v>
      </c>
      <c r="B16" s="239" t="s">
        <v>101</v>
      </c>
      <c r="C16" s="65" t="s">
        <v>103</v>
      </c>
      <c r="D16" s="7">
        <v>136</v>
      </c>
      <c r="E16" s="7">
        <v>133</v>
      </c>
      <c r="F16" s="7">
        <v>148</v>
      </c>
      <c r="G16" s="40">
        <v>417</v>
      </c>
      <c r="H16" s="7">
        <v>3</v>
      </c>
      <c r="I16" s="7">
        <v>13</v>
      </c>
    </row>
    <row r="17" spans="1:9" ht="15.6" x14ac:dyDescent="0.3">
      <c r="A17">
        <v>15</v>
      </c>
      <c r="B17" s="242" t="s">
        <v>121</v>
      </c>
      <c r="C17" s="74" t="s">
        <v>127</v>
      </c>
      <c r="D17" s="7">
        <v>125</v>
      </c>
      <c r="E17" s="7">
        <v>145</v>
      </c>
      <c r="F17" s="7">
        <v>147</v>
      </c>
      <c r="G17" s="40">
        <v>417</v>
      </c>
      <c r="H17" s="7">
        <v>4</v>
      </c>
      <c r="I17" s="7">
        <v>14</v>
      </c>
    </row>
    <row r="18" spans="1:9" ht="15.6" x14ac:dyDescent="0.3">
      <c r="A18">
        <v>16</v>
      </c>
      <c r="B18" s="241" t="s">
        <v>112</v>
      </c>
      <c r="C18" s="77" t="s">
        <v>124</v>
      </c>
      <c r="D18" s="7">
        <v>125</v>
      </c>
      <c r="E18" s="7">
        <v>134</v>
      </c>
      <c r="F18" s="7">
        <v>143</v>
      </c>
      <c r="G18" s="40">
        <v>402</v>
      </c>
      <c r="H18" s="7">
        <v>3</v>
      </c>
      <c r="I18" s="7">
        <v>12</v>
      </c>
    </row>
    <row r="19" spans="1:9" ht="15.6" x14ac:dyDescent="0.3">
      <c r="A19">
        <v>17</v>
      </c>
      <c r="B19" s="243" t="s">
        <v>109</v>
      </c>
      <c r="C19" s="67" t="s">
        <v>119</v>
      </c>
      <c r="D19" s="7">
        <v>152</v>
      </c>
      <c r="E19" s="7">
        <v>105</v>
      </c>
      <c r="F19" s="7">
        <v>144</v>
      </c>
      <c r="G19" s="40">
        <v>401</v>
      </c>
      <c r="H19" s="7">
        <v>5</v>
      </c>
      <c r="I19" s="7">
        <v>10</v>
      </c>
    </row>
    <row r="20" spans="1:9" ht="15.6" x14ac:dyDescent="0.3">
      <c r="A20">
        <v>18</v>
      </c>
      <c r="B20" s="226" t="s">
        <v>104</v>
      </c>
      <c r="C20" s="31" t="s">
        <v>120</v>
      </c>
      <c r="D20" s="7">
        <v>127</v>
      </c>
      <c r="E20" s="7">
        <v>134</v>
      </c>
      <c r="F20" s="7">
        <v>137</v>
      </c>
      <c r="G20" s="40">
        <v>398</v>
      </c>
      <c r="H20" s="7">
        <v>5</v>
      </c>
      <c r="I20" s="7">
        <v>11</v>
      </c>
    </row>
    <row r="21" spans="1:9" ht="15.6" x14ac:dyDescent="0.3">
      <c r="A21">
        <v>19</v>
      </c>
      <c r="B21" s="226" t="s">
        <v>104</v>
      </c>
      <c r="C21" s="31" t="s">
        <v>126</v>
      </c>
      <c r="D21" s="7">
        <v>163</v>
      </c>
      <c r="E21" s="7">
        <v>131</v>
      </c>
      <c r="F21" s="7">
        <v>96</v>
      </c>
      <c r="G21" s="40">
        <v>390</v>
      </c>
      <c r="H21" s="7">
        <v>4</v>
      </c>
      <c r="I21" s="7">
        <v>9</v>
      </c>
    </row>
    <row r="22" spans="1:9" ht="15.6" x14ac:dyDescent="0.3">
      <c r="A22">
        <v>20</v>
      </c>
      <c r="B22" s="242" t="s">
        <v>121</v>
      </c>
      <c r="C22" s="74" t="s">
        <v>123</v>
      </c>
      <c r="D22" s="7">
        <v>125</v>
      </c>
      <c r="E22" s="7">
        <v>156</v>
      </c>
      <c r="F22" s="7">
        <v>108</v>
      </c>
      <c r="G22" s="40">
        <v>389</v>
      </c>
      <c r="H22" s="7">
        <v>5</v>
      </c>
      <c r="I22" s="7">
        <v>7</v>
      </c>
    </row>
    <row r="23" spans="1:9" ht="15.6" x14ac:dyDescent="0.3">
      <c r="A23">
        <v>21</v>
      </c>
      <c r="B23" s="244" t="s">
        <v>112</v>
      </c>
      <c r="C23" s="68" t="s">
        <v>113</v>
      </c>
      <c r="D23" s="7">
        <v>109</v>
      </c>
      <c r="E23" s="7">
        <v>147</v>
      </c>
      <c r="F23" s="7">
        <v>133</v>
      </c>
      <c r="G23" s="40">
        <v>389</v>
      </c>
      <c r="H23" s="7">
        <v>4</v>
      </c>
      <c r="I23" s="7">
        <v>10</v>
      </c>
    </row>
    <row r="24" spans="1:9" ht="15.6" x14ac:dyDescent="0.3">
      <c r="A24">
        <v>22</v>
      </c>
      <c r="B24" s="243" t="s">
        <v>109</v>
      </c>
      <c r="C24" s="67" t="s">
        <v>115</v>
      </c>
      <c r="D24" s="7">
        <v>138</v>
      </c>
      <c r="E24" s="7">
        <v>128</v>
      </c>
      <c r="F24" s="7">
        <v>121</v>
      </c>
      <c r="G24" s="40">
        <v>387</v>
      </c>
      <c r="H24" s="7">
        <v>6</v>
      </c>
      <c r="I24" s="7">
        <v>9</v>
      </c>
    </row>
    <row r="25" spans="1:9" ht="15.6" x14ac:dyDescent="0.3">
      <c r="A25">
        <v>23</v>
      </c>
      <c r="B25" s="226" t="s">
        <v>104</v>
      </c>
      <c r="C25" s="31" t="s">
        <v>133</v>
      </c>
      <c r="D25" s="7">
        <v>157</v>
      </c>
      <c r="E25" s="7">
        <v>103</v>
      </c>
      <c r="F25" s="7">
        <v>123</v>
      </c>
      <c r="G25" s="40">
        <v>383</v>
      </c>
      <c r="H25" s="7">
        <v>3</v>
      </c>
      <c r="I25" s="7">
        <v>11</v>
      </c>
    </row>
    <row r="26" spans="1:9" ht="15.6" x14ac:dyDescent="0.3">
      <c r="A26">
        <v>24</v>
      </c>
      <c r="B26" s="242" t="s">
        <v>121</v>
      </c>
      <c r="C26" s="74" t="s">
        <v>122</v>
      </c>
      <c r="D26" s="7">
        <v>94</v>
      </c>
      <c r="E26" s="7">
        <v>156</v>
      </c>
      <c r="F26" s="7">
        <v>132</v>
      </c>
      <c r="G26" s="40">
        <v>382</v>
      </c>
      <c r="H26" s="7">
        <v>7</v>
      </c>
      <c r="I26" s="7">
        <v>6</v>
      </c>
    </row>
    <row r="27" spans="1:9" ht="15.6" x14ac:dyDescent="0.3">
      <c r="A27">
        <v>25</v>
      </c>
      <c r="B27" s="243" t="s">
        <v>109</v>
      </c>
      <c r="C27" s="67" t="s">
        <v>111</v>
      </c>
      <c r="D27" s="7">
        <v>145</v>
      </c>
      <c r="E27" s="7">
        <v>112</v>
      </c>
      <c r="F27" s="7">
        <v>124</v>
      </c>
      <c r="G27" s="40">
        <v>381</v>
      </c>
      <c r="H27" s="7">
        <v>4</v>
      </c>
      <c r="I27" s="7">
        <v>8</v>
      </c>
    </row>
    <row r="28" spans="1:9" ht="15.6" x14ac:dyDescent="0.3">
      <c r="A28">
        <v>26</v>
      </c>
      <c r="B28" s="239" t="s">
        <v>101</v>
      </c>
      <c r="C28" s="65" t="s">
        <v>108</v>
      </c>
      <c r="D28" s="7">
        <v>118</v>
      </c>
      <c r="E28" s="7">
        <v>126</v>
      </c>
      <c r="F28" s="7">
        <v>133</v>
      </c>
      <c r="G28" s="40">
        <v>377</v>
      </c>
      <c r="H28" s="7">
        <v>3</v>
      </c>
      <c r="I28" s="7">
        <v>11</v>
      </c>
    </row>
    <row r="29" spans="1:9" ht="15.6" x14ac:dyDescent="0.3">
      <c r="A29">
        <v>27</v>
      </c>
      <c r="B29" s="243" t="s">
        <v>109</v>
      </c>
      <c r="C29" s="67" t="s">
        <v>114</v>
      </c>
      <c r="D29" s="7">
        <v>111</v>
      </c>
      <c r="E29" s="7">
        <v>122</v>
      </c>
      <c r="F29" s="7">
        <v>138</v>
      </c>
      <c r="G29" s="40">
        <v>371</v>
      </c>
      <c r="H29" s="7">
        <v>5</v>
      </c>
      <c r="I29" s="7">
        <v>8</v>
      </c>
    </row>
    <row r="30" spans="1:9" ht="15.6" x14ac:dyDescent="0.3">
      <c r="A30">
        <v>28</v>
      </c>
      <c r="B30" s="226" t="s">
        <v>104</v>
      </c>
      <c r="C30" s="31" t="s">
        <v>137</v>
      </c>
      <c r="D30" s="7">
        <v>100</v>
      </c>
      <c r="E30" s="7">
        <v>139</v>
      </c>
      <c r="F30" s="7">
        <v>123</v>
      </c>
      <c r="G30" s="40">
        <v>362</v>
      </c>
      <c r="H30" s="7">
        <v>6</v>
      </c>
      <c r="I30" s="7">
        <v>6</v>
      </c>
    </row>
    <row r="31" spans="1:9" ht="15.6" x14ac:dyDescent="0.3">
      <c r="A31">
        <v>29</v>
      </c>
      <c r="B31" s="241" t="s">
        <v>112</v>
      </c>
      <c r="C31" s="77" t="s">
        <v>135</v>
      </c>
      <c r="D31" s="7">
        <v>117</v>
      </c>
      <c r="E31" s="7">
        <v>124</v>
      </c>
      <c r="F31" s="7">
        <v>120</v>
      </c>
      <c r="G31" s="40">
        <v>361</v>
      </c>
      <c r="H31" s="7">
        <v>5</v>
      </c>
      <c r="I31" s="7">
        <v>7</v>
      </c>
    </row>
    <row r="32" spans="1:9" ht="15.6" x14ac:dyDescent="0.3">
      <c r="A32">
        <v>30</v>
      </c>
      <c r="B32" s="226" t="s">
        <v>104</v>
      </c>
      <c r="C32" s="31" t="s">
        <v>146</v>
      </c>
      <c r="D32" s="7">
        <v>128</v>
      </c>
      <c r="E32" s="7">
        <v>129</v>
      </c>
      <c r="F32" s="7">
        <v>99</v>
      </c>
      <c r="G32" s="40">
        <v>356</v>
      </c>
      <c r="H32" s="7">
        <v>3</v>
      </c>
      <c r="I32" s="7">
        <v>9</v>
      </c>
    </row>
    <row r="33" spans="1:9" ht="15.6" x14ac:dyDescent="0.3">
      <c r="A33">
        <v>31</v>
      </c>
      <c r="B33" s="226" t="s">
        <v>104</v>
      </c>
      <c r="C33" s="31" t="s">
        <v>144</v>
      </c>
      <c r="D33" s="7">
        <v>128</v>
      </c>
      <c r="E33" s="7">
        <v>112</v>
      </c>
      <c r="F33" s="7">
        <v>116</v>
      </c>
      <c r="G33" s="40">
        <v>356</v>
      </c>
      <c r="H33" s="7">
        <v>2</v>
      </c>
      <c r="I33" s="7">
        <v>11</v>
      </c>
    </row>
    <row r="34" spans="1:9" ht="15.6" x14ac:dyDescent="0.3">
      <c r="A34">
        <v>32</v>
      </c>
      <c r="B34" s="226" t="s">
        <v>104</v>
      </c>
      <c r="C34" s="31" t="s">
        <v>142</v>
      </c>
      <c r="D34" s="7">
        <v>103</v>
      </c>
      <c r="E34" s="7">
        <v>102</v>
      </c>
      <c r="F34" s="7">
        <v>146</v>
      </c>
      <c r="G34" s="40">
        <v>351</v>
      </c>
      <c r="H34" s="7">
        <v>4</v>
      </c>
      <c r="I34" s="7">
        <v>9</v>
      </c>
    </row>
    <row r="35" spans="1:9" ht="15.6" x14ac:dyDescent="0.3">
      <c r="A35">
        <v>33</v>
      </c>
      <c r="B35" s="226" t="s">
        <v>104</v>
      </c>
      <c r="C35" s="31" t="s">
        <v>139</v>
      </c>
      <c r="D35" s="7">
        <v>84</v>
      </c>
      <c r="E35" s="7">
        <v>112</v>
      </c>
      <c r="F35" s="7">
        <v>146</v>
      </c>
      <c r="G35" s="40">
        <v>342</v>
      </c>
      <c r="H35" s="7">
        <v>3</v>
      </c>
      <c r="I35" s="7">
        <v>6</v>
      </c>
    </row>
    <row r="36" spans="1:9" ht="15.6" x14ac:dyDescent="0.3">
      <c r="A36">
        <v>34</v>
      </c>
      <c r="B36" s="244" t="s">
        <v>112</v>
      </c>
      <c r="C36" s="68" t="s">
        <v>136</v>
      </c>
      <c r="D36" s="7">
        <v>118</v>
      </c>
      <c r="E36" s="7">
        <v>119</v>
      </c>
      <c r="F36" s="7">
        <v>105</v>
      </c>
      <c r="G36" s="40">
        <v>342</v>
      </c>
      <c r="H36" s="7">
        <v>7</v>
      </c>
      <c r="I36" s="7">
        <v>4</v>
      </c>
    </row>
    <row r="37" spans="1:9" ht="15.6" x14ac:dyDescent="0.3">
      <c r="A37">
        <v>35</v>
      </c>
      <c r="B37" s="226" t="s">
        <v>104</v>
      </c>
      <c r="C37" s="31" t="s">
        <v>140</v>
      </c>
      <c r="D37" s="7">
        <v>110</v>
      </c>
      <c r="E37" s="7">
        <v>119</v>
      </c>
      <c r="F37" s="7">
        <v>112</v>
      </c>
      <c r="G37" s="40">
        <v>341</v>
      </c>
      <c r="H37" s="7">
        <v>3</v>
      </c>
      <c r="I37" s="7">
        <v>7</v>
      </c>
    </row>
    <row r="38" spans="1:9" ht="15.6" x14ac:dyDescent="0.3">
      <c r="A38">
        <v>36</v>
      </c>
      <c r="B38" s="242" t="s">
        <v>121</v>
      </c>
      <c r="C38" s="252" t="s">
        <v>125</v>
      </c>
      <c r="D38" s="7">
        <v>138</v>
      </c>
      <c r="E38" s="7">
        <v>95</v>
      </c>
      <c r="F38" s="7">
        <v>104</v>
      </c>
      <c r="G38" s="40">
        <v>337</v>
      </c>
      <c r="H38" s="7">
        <v>2</v>
      </c>
      <c r="I38" s="7">
        <v>7</v>
      </c>
    </row>
    <row r="39" spans="1:9" ht="15.6" x14ac:dyDescent="0.3">
      <c r="A39">
        <v>37</v>
      </c>
      <c r="B39" s="242" t="s">
        <v>121</v>
      </c>
      <c r="C39" s="74" t="s">
        <v>129</v>
      </c>
      <c r="D39" s="7">
        <v>127</v>
      </c>
      <c r="E39" s="7">
        <v>112</v>
      </c>
      <c r="F39" s="7">
        <v>90</v>
      </c>
      <c r="G39" s="40">
        <v>329</v>
      </c>
      <c r="H39" s="7">
        <v>4</v>
      </c>
      <c r="I39" s="7">
        <v>6</v>
      </c>
    </row>
    <row r="40" spans="1:9" ht="15.6" x14ac:dyDescent="0.3">
      <c r="A40">
        <v>38</v>
      </c>
      <c r="B40" s="226" t="s">
        <v>104</v>
      </c>
      <c r="C40" s="31" t="s">
        <v>147</v>
      </c>
      <c r="D40" s="7">
        <v>105</v>
      </c>
      <c r="E40" s="7">
        <v>97</v>
      </c>
      <c r="F40" s="7">
        <v>114</v>
      </c>
      <c r="G40" s="40">
        <v>316</v>
      </c>
      <c r="H40" s="7">
        <v>4</v>
      </c>
      <c r="I40" s="7">
        <v>8</v>
      </c>
    </row>
    <row r="41" spans="1:9" ht="15.6" x14ac:dyDescent="0.3">
      <c r="A41">
        <v>39</v>
      </c>
      <c r="B41" s="226" t="s">
        <v>104</v>
      </c>
      <c r="C41" s="31" t="s">
        <v>148</v>
      </c>
      <c r="D41" s="7">
        <v>96</v>
      </c>
      <c r="E41" s="7">
        <v>117</v>
      </c>
      <c r="F41" s="7">
        <v>95</v>
      </c>
      <c r="G41" s="40">
        <v>308</v>
      </c>
      <c r="H41" s="7">
        <v>3</v>
      </c>
      <c r="I41" s="7">
        <v>6</v>
      </c>
    </row>
    <row r="42" spans="1:9" ht="15.6" x14ac:dyDescent="0.3">
      <c r="A42">
        <v>40</v>
      </c>
      <c r="B42" s="226" t="s">
        <v>104</v>
      </c>
      <c r="C42" s="31" t="s">
        <v>145</v>
      </c>
      <c r="D42" s="7">
        <v>101</v>
      </c>
      <c r="E42" s="7">
        <v>75</v>
      </c>
      <c r="F42" s="7">
        <v>128</v>
      </c>
      <c r="G42" s="40">
        <v>304</v>
      </c>
      <c r="H42" s="7">
        <v>2</v>
      </c>
      <c r="I42" s="7">
        <v>5</v>
      </c>
    </row>
    <row r="43" spans="1:9" ht="15.6" x14ac:dyDescent="0.3">
      <c r="A43">
        <v>41</v>
      </c>
      <c r="B43" s="226" t="s">
        <v>104</v>
      </c>
      <c r="C43" s="31" t="s">
        <v>138</v>
      </c>
      <c r="D43" s="7">
        <v>100</v>
      </c>
      <c r="E43" s="7">
        <v>95</v>
      </c>
      <c r="F43" s="7">
        <v>105</v>
      </c>
      <c r="G43" s="40">
        <v>300</v>
      </c>
      <c r="H43" s="7">
        <v>2</v>
      </c>
      <c r="I43" s="7">
        <v>7</v>
      </c>
    </row>
    <row r="44" spans="1:9" ht="15.6" x14ac:dyDescent="0.3">
      <c r="A44">
        <v>42</v>
      </c>
      <c r="B44" s="226" t="s">
        <v>104</v>
      </c>
      <c r="C44" s="31" t="s">
        <v>204</v>
      </c>
      <c r="D44" s="7">
        <v>86</v>
      </c>
      <c r="E44" s="7">
        <v>125</v>
      </c>
      <c r="F44" s="7">
        <v>81</v>
      </c>
      <c r="G44" s="40">
        <v>292</v>
      </c>
      <c r="H44" s="7">
        <v>6</v>
      </c>
      <c r="I44" s="7">
        <v>3</v>
      </c>
    </row>
    <row r="45" spans="1:9" ht="15.6" x14ac:dyDescent="0.3">
      <c r="A45">
        <v>43</v>
      </c>
      <c r="B45" s="226" t="s">
        <v>104</v>
      </c>
      <c r="C45" s="31" t="s">
        <v>141</v>
      </c>
      <c r="D45" s="7">
        <v>88</v>
      </c>
      <c r="E45" s="7">
        <v>85</v>
      </c>
      <c r="F45" s="7">
        <v>115</v>
      </c>
      <c r="G45" s="40">
        <v>288</v>
      </c>
      <c r="H45" s="7">
        <v>4</v>
      </c>
      <c r="I45" s="7">
        <v>2</v>
      </c>
    </row>
    <row r="46" spans="1:9" ht="15.6" x14ac:dyDescent="0.3">
      <c r="A46">
        <v>44</v>
      </c>
      <c r="B46" s="226" t="s">
        <v>104</v>
      </c>
      <c r="C46" s="31" t="s">
        <v>143</v>
      </c>
      <c r="D46" s="7">
        <v>56</v>
      </c>
      <c r="E46" s="7">
        <v>71</v>
      </c>
      <c r="F46" s="7">
        <v>84</v>
      </c>
      <c r="G46" s="40">
        <v>211</v>
      </c>
      <c r="H46" s="7">
        <v>1</v>
      </c>
      <c r="I46" s="7">
        <v>1</v>
      </c>
    </row>
    <row r="47" spans="1:9" ht="15.6" x14ac:dyDescent="0.3">
      <c r="A47">
        <v>45</v>
      </c>
      <c r="B47" s="226" t="s">
        <v>104</v>
      </c>
      <c r="C47" s="31" t="s">
        <v>149</v>
      </c>
      <c r="D47" s="7">
        <v>77</v>
      </c>
      <c r="E47" s="7">
        <v>57</v>
      </c>
      <c r="F47" s="7">
        <v>64</v>
      </c>
      <c r="G47" s="40">
        <v>198</v>
      </c>
      <c r="H47" s="7">
        <v>1</v>
      </c>
      <c r="I47" s="7">
        <v>0</v>
      </c>
    </row>
    <row r="48" spans="1:9" ht="15.6" x14ac:dyDescent="0.3">
      <c r="B48" s="244"/>
      <c r="C48" s="69"/>
    </row>
    <row r="49" spans="1:9" ht="15.6" x14ac:dyDescent="0.3">
      <c r="B49" s="244"/>
      <c r="C49" s="69"/>
      <c r="D49" t="s">
        <v>216</v>
      </c>
    </row>
    <row r="50" spans="1:9" ht="15.6" x14ac:dyDescent="0.3">
      <c r="A50">
        <v>1</v>
      </c>
      <c r="B50" s="224" t="s">
        <v>2</v>
      </c>
      <c r="C50" s="4" t="s">
        <v>4</v>
      </c>
      <c r="D50" s="7">
        <v>209</v>
      </c>
      <c r="E50" s="7">
        <v>192</v>
      </c>
      <c r="F50" s="7">
        <v>227</v>
      </c>
      <c r="G50" s="40">
        <v>628</v>
      </c>
      <c r="H50" s="7">
        <v>21</v>
      </c>
      <c r="I50" s="7">
        <v>5</v>
      </c>
    </row>
    <row r="51" spans="1:9" ht="15.6" x14ac:dyDescent="0.3">
      <c r="A51">
        <v>2</v>
      </c>
      <c r="B51" s="224" t="s">
        <v>2</v>
      </c>
      <c r="C51" s="4" t="s">
        <v>5</v>
      </c>
      <c r="D51" s="7">
        <v>244</v>
      </c>
      <c r="E51" s="7">
        <v>178</v>
      </c>
      <c r="F51" s="7">
        <v>205</v>
      </c>
      <c r="G51" s="40">
        <v>627</v>
      </c>
      <c r="H51" s="7">
        <v>20</v>
      </c>
      <c r="I51" s="7">
        <v>10</v>
      </c>
    </row>
    <row r="52" spans="1:9" ht="15.6" x14ac:dyDescent="0.3">
      <c r="A52">
        <v>3</v>
      </c>
      <c r="B52" s="258" t="s">
        <v>2</v>
      </c>
      <c r="C52" s="260" t="s">
        <v>3</v>
      </c>
      <c r="D52" s="7">
        <v>210</v>
      </c>
      <c r="E52" s="7">
        <v>203</v>
      </c>
      <c r="F52" s="7">
        <v>213</v>
      </c>
      <c r="G52" s="40">
        <v>626</v>
      </c>
      <c r="H52" s="7">
        <v>19</v>
      </c>
      <c r="I52" s="7">
        <v>6</v>
      </c>
    </row>
    <row r="53" spans="1:9" ht="15.6" x14ac:dyDescent="0.3">
      <c r="A53">
        <v>4</v>
      </c>
      <c r="B53" s="225" t="s">
        <v>14</v>
      </c>
      <c r="C53" s="24" t="s">
        <v>18</v>
      </c>
      <c r="D53" s="7">
        <v>214</v>
      </c>
      <c r="E53" s="7">
        <v>189</v>
      </c>
      <c r="F53" s="7">
        <v>223</v>
      </c>
      <c r="G53" s="40">
        <v>626</v>
      </c>
      <c r="H53" s="7">
        <v>19</v>
      </c>
      <c r="I53" s="7">
        <v>10</v>
      </c>
    </row>
    <row r="54" spans="1:9" ht="15.6" x14ac:dyDescent="0.3">
      <c r="A54">
        <v>5</v>
      </c>
      <c r="B54" s="226" t="s">
        <v>42</v>
      </c>
      <c r="C54" s="33" t="s">
        <v>43</v>
      </c>
      <c r="D54" s="7">
        <v>184</v>
      </c>
      <c r="E54" s="7">
        <v>191</v>
      </c>
      <c r="F54" s="7">
        <v>224</v>
      </c>
      <c r="G54" s="40">
        <v>599</v>
      </c>
      <c r="H54" s="7">
        <v>15</v>
      </c>
      <c r="I54" s="7">
        <v>13</v>
      </c>
    </row>
    <row r="55" spans="1:9" ht="15.6" x14ac:dyDescent="0.3">
      <c r="A55">
        <v>6</v>
      </c>
      <c r="B55" s="225" t="s">
        <v>14</v>
      </c>
      <c r="C55" s="24" t="s">
        <v>23</v>
      </c>
      <c r="D55" s="7">
        <v>192</v>
      </c>
      <c r="E55" s="7">
        <v>215</v>
      </c>
      <c r="F55" s="7">
        <v>191</v>
      </c>
      <c r="G55" s="40">
        <v>598</v>
      </c>
      <c r="H55" s="7">
        <v>16</v>
      </c>
      <c r="I55" s="7">
        <v>12</v>
      </c>
    </row>
    <row r="56" spans="1:9" ht="15.6" x14ac:dyDescent="0.3">
      <c r="A56">
        <v>7</v>
      </c>
      <c r="B56" s="227" t="s">
        <v>32</v>
      </c>
      <c r="C56" s="29" t="s">
        <v>36</v>
      </c>
      <c r="D56" s="7">
        <v>202</v>
      </c>
      <c r="E56" s="7">
        <v>203</v>
      </c>
      <c r="F56" s="7">
        <v>180</v>
      </c>
      <c r="G56" s="40">
        <v>585</v>
      </c>
      <c r="H56" s="7">
        <v>14</v>
      </c>
      <c r="I56" s="7">
        <v>12</v>
      </c>
    </row>
    <row r="57" spans="1:9" ht="15.6" x14ac:dyDescent="0.3">
      <c r="A57">
        <v>8</v>
      </c>
      <c r="B57" s="226" t="s">
        <v>42</v>
      </c>
      <c r="C57" s="33" t="s">
        <v>44</v>
      </c>
      <c r="D57" s="7">
        <v>191</v>
      </c>
      <c r="E57" s="7">
        <v>195</v>
      </c>
      <c r="F57" s="7">
        <v>185</v>
      </c>
      <c r="G57" s="40">
        <v>571</v>
      </c>
      <c r="H57" s="7">
        <v>12</v>
      </c>
      <c r="I57" s="7">
        <v>16</v>
      </c>
    </row>
    <row r="58" spans="1:9" ht="15.6" x14ac:dyDescent="0.3">
      <c r="A58">
        <v>9</v>
      </c>
      <c r="B58" s="225" t="s">
        <v>14</v>
      </c>
      <c r="C58" s="24" t="s">
        <v>17</v>
      </c>
      <c r="D58" s="7">
        <v>202</v>
      </c>
      <c r="E58" s="7">
        <v>194</v>
      </c>
      <c r="F58" s="7">
        <v>167</v>
      </c>
      <c r="G58" s="40">
        <v>563</v>
      </c>
      <c r="H58" s="7">
        <v>14</v>
      </c>
      <c r="I58" s="7">
        <v>13</v>
      </c>
    </row>
    <row r="59" spans="1:9" ht="15.6" x14ac:dyDescent="0.3">
      <c r="A59">
        <v>10</v>
      </c>
      <c r="B59" s="224" t="s">
        <v>2</v>
      </c>
      <c r="C59" s="4" t="s">
        <v>29</v>
      </c>
      <c r="D59" s="7">
        <v>198</v>
      </c>
      <c r="E59" s="7">
        <v>198</v>
      </c>
      <c r="F59" s="7">
        <v>160</v>
      </c>
      <c r="G59" s="40">
        <v>556</v>
      </c>
      <c r="H59" s="7">
        <v>12</v>
      </c>
      <c r="I59" s="7">
        <v>14</v>
      </c>
    </row>
    <row r="60" spans="1:9" ht="15.6" x14ac:dyDescent="0.3">
      <c r="A60">
        <v>11</v>
      </c>
      <c r="B60" s="228" t="s">
        <v>2</v>
      </c>
      <c r="C60" s="49" t="s">
        <v>7</v>
      </c>
      <c r="D60" s="7">
        <v>147</v>
      </c>
      <c r="E60" s="7">
        <v>214</v>
      </c>
      <c r="F60" s="7">
        <v>195</v>
      </c>
      <c r="G60" s="40">
        <v>556</v>
      </c>
      <c r="H60" s="7">
        <v>10</v>
      </c>
      <c r="I60" s="7">
        <v>16</v>
      </c>
    </row>
    <row r="61" spans="1:9" ht="15.6" x14ac:dyDescent="0.3">
      <c r="A61">
        <v>12</v>
      </c>
      <c r="B61" s="229" t="s">
        <v>9</v>
      </c>
      <c r="C61" s="18" t="s">
        <v>10</v>
      </c>
      <c r="D61" s="7">
        <v>211</v>
      </c>
      <c r="E61" s="7">
        <v>163</v>
      </c>
      <c r="F61" s="7">
        <v>177</v>
      </c>
      <c r="G61" s="40">
        <v>551</v>
      </c>
      <c r="H61" s="7">
        <v>14</v>
      </c>
      <c r="I61" s="7">
        <v>12</v>
      </c>
    </row>
    <row r="62" spans="1:9" ht="15.6" x14ac:dyDescent="0.3">
      <c r="A62">
        <v>13</v>
      </c>
      <c r="B62" s="226" t="s">
        <v>42</v>
      </c>
      <c r="C62" s="33" t="s">
        <v>203</v>
      </c>
      <c r="D62" s="7">
        <v>142</v>
      </c>
      <c r="E62" s="7">
        <v>180</v>
      </c>
      <c r="F62" s="7">
        <v>221</v>
      </c>
      <c r="G62" s="40">
        <v>543</v>
      </c>
      <c r="H62" s="7">
        <v>9</v>
      </c>
      <c r="I62" s="7">
        <v>14</v>
      </c>
    </row>
    <row r="63" spans="1:9" ht="15.6" x14ac:dyDescent="0.3">
      <c r="A63">
        <v>14</v>
      </c>
      <c r="B63" s="225" t="s">
        <v>14</v>
      </c>
      <c r="C63" s="24" t="s">
        <v>199</v>
      </c>
      <c r="D63" s="7">
        <v>140</v>
      </c>
      <c r="E63" s="7">
        <v>214</v>
      </c>
      <c r="F63" s="7">
        <v>189</v>
      </c>
      <c r="G63" s="40">
        <v>543</v>
      </c>
      <c r="H63" s="7">
        <v>14</v>
      </c>
      <c r="I63" s="7">
        <v>11</v>
      </c>
    </row>
    <row r="64" spans="1:9" ht="15.6" x14ac:dyDescent="0.3">
      <c r="A64">
        <v>15</v>
      </c>
      <c r="B64" s="227" t="s">
        <v>32</v>
      </c>
      <c r="C64" s="29" t="s">
        <v>51</v>
      </c>
      <c r="D64" s="7">
        <v>171</v>
      </c>
      <c r="E64" s="7">
        <v>178</v>
      </c>
      <c r="F64" s="7">
        <v>191</v>
      </c>
      <c r="G64" s="40">
        <v>540</v>
      </c>
      <c r="H64" s="7">
        <v>13</v>
      </c>
      <c r="I64" s="7">
        <v>9</v>
      </c>
    </row>
    <row r="65" spans="1:9" ht="15.6" x14ac:dyDescent="0.3">
      <c r="A65">
        <v>16</v>
      </c>
      <c r="B65" s="227" t="s">
        <v>32</v>
      </c>
      <c r="C65" s="29" t="s">
        <v>33</v>
      </c>
      <c r="D65" s="7">
        <v>171</v>
      </c>
      <c r="E65" s="7">
        <v>202</v>
      </c>
      <c r="F65" s="7">
        <v>165</v>
      </c>
      <c r="G65" s="40">
        <v>538</v>
      </c>
      <c r="H65" s="7">
        <v>9</v>
      </c>
      <c r="I65" s="7">
        <v>17</v>
      </c>
    </row>
    <row r="66" spans="1:9" ht="15.6" x14ac:dyDescent="0.3">
      <c r="A66">
        <v>17</v>
      </c>
      <c r="B66" s="224" t="s">
        <v>2</v>
      </c>
      <c r="C66" s="4" t="s">
        <v>8</v>
      </c>
      <c r="D66" s="7">
        <v>140</v>
      </c>
      <c r="E66" s="7">
        <v>183</v>
      </c>
      <c r="F66" s="7">
        <v>213</v>
      </c>
      <c r="G66" s="40">
        <v>536</v>
      </c>
      <c r="H66" s="7">
        <v>14</v>
      </c>
      <c r="I66" s="7">
        <v>9</v>
      </c>
    </row>
    <row r="67" spans="1:9" ht="15.6" x14ac:dyDescent="0.3">
      <c r="A67">
        <v>18</v>
      </c>
      <c r="B67" s="229" t="s">
        <v>9</v>
      </c>
      <c r="C67" s="18" t="s">
        <v>11</v>
      </c>
      <c r="D67" s="7">
        <v>142</v>
      </c>
      <c r="E67" s="7">
        <v>179</v>
      </c>
      <c r="F67" s="7">
        <v>212</v>
      </c>
      <c r="G67" s="40">
        <v>533</v>
      </c>
      <c r="H67" s="7">
        <v>13</v>
      </c>
      <c r="I67" s="7">
        <v>11</v>
      </c>
    </row>
    <row r="68" spans="1:9" ht="15.6" x14ac:dyDescent="0.3">
      <c r="A68">
        <v>19</v>
      </c>
      <c r="B68" s="247" t="s">
        <v>14</v>
      </c>
      <c r="C68" s="250" t="s">
        <v>25</v>
      </c>
      <c r="D68" s="7">
        <v>155</v>
      </c>
      <c r="E68" s="7">
        <v>169</v>
      </c>
      <c r="F68" s="7">
        <v>209</v>
      </c>
      <c r="G68" s="40">
        <v>533</v>
      </c>
      <c r="H68" s="7">
        <v>10</v>
      </c>
      <c r="I68" s="7">
        <v>13</v>
      </c>
    </row>
    <row r="69" spans="1:9" ht="15.6" x14ac:dyDescent="0.3">
      <c r="A69">
        <v>20</v>
      </c>
      <c r="B69" s="248" t="s">
        <v>21</v>
      </c>
      <c r="C69" s="251" t="s">
        <v>35</v>
      </c>
      <c r="D69" s="7">
        <v>205</v>
      </c>
      <c r="E69" s="7">
        <v>148</v>
      </c>
      <c r="F69" s="7">
        <v>178</v>
      </c>
      <c r="G69" s="40">
        <v>531</v>
      </c>
      <c r="H69" s="7">
        <v>9</v>
      </c>
      <c r="I69" s="7">
        <v>14</v>
      </c>
    </row>
    <row r="70" spans="1:9" ht="15.6" x14ac:dyDescent="0.3">
      <c r="A70">
        <v>21</v>
      </c>
      <c r="B70" s="229" t="s">
        <v>9</v>
      </c>
      <c r="C70" s="18" t="s">
        <v>191</v>
      </c>
      <c r="D70" s="7">
        <v>197</v>
      </c>
      <c r="E70" s="7">
        <v>181</v>
      </c>
      <c r="F70" s="7">
        <v>146</v>
      </c>
      <c r="G70" s="40">
        <v>524</v>
      </c>
      <c r="H70" s="7">
        <v>13</v>
      </c>
      <c r="I70" s="7">
        <v>10</v>
      </c>
    </row>
    <row r="71" spans="1:9" ht="15.6" x14ac:dyDescent="0.3">
      <c r="A71">
        <v>22</v>
      </c>
      <c r="B71" s="229" t="s">
        <v>9</v>
      </c>
      <c r="C71" s="18" t="s">
        <v>26</v>
      </c>
      <c r="D71" s="7">
        <v>135</v>
      </c>
      <c r="E71" s="7">
        <v>181</v>
      </c>
      <c r="F71" s="7">
        <v>201</v>
      </c>
      <c r="G71" s="40">
        <v>517</v>
      </c>
      <c r="H71" s="7">
        <v>13</v>
      </c>
      <c r="I71" s="7">
        <v>8</v>
      </c>
    </row>
    <row r="72" spans="1:9" ht="15.6" x14ac:dyDescent="0.3">
      <c r="A72">
        <v>23</v>
      </c>
      <c r="B72" s="226" t="s">
        <v>42</v>
      </c>
      <c r="C72" s="33" t="s">
        <v>48</v>
      </c>
      <c r="D72" s="7">
        <v>141</v>
      </c>
      <c r="E72" s="7">
        <v>180</v>
      </c>
      <c r="F72" s="7">
        <v>195</v>
      </c>
      <c r="G72" s="40">
        <v>516</v>
      </c>
      <c r="H72" s="7">
        <v>11</v>
      </c>
      <c r="I72" s="7">
        <v>13</v>
      </c>
    </row>
    <row r="73" spans="1:9" ht="15.6" x14ac:dyDescent="0.3">
      <c r="A73">
        <v>24</v>
      </c>
      <c r="B73" s="255" t="s">
        <v>27</v>
      </c>
      <c r="C73" s="192" t="s">
        <v>28</v>
      </c>
      <c r="D73" s="7">
        <v>167</v>
      </c>
      <c r="E73" s="7">
        <v>173</v>
      </c>
      <c r="F73" s="7">
        <v>160</v>
      </c>
      <c r="G73" s="40">
        <v>500</v>
      </c>
      <c r="H73" s="7">
        <v>7</v>
      </c>
      <c r="I73" s="7">
        <v>16</v>
      </c>
    </row>
    <row r="74" spans="1:9" ht="15.6" x14ac:dyDescent="0.3">
      <c r="A74">
        <v>25</v>
      </c>
      <c r="B74" s="257" t="s">
        <v>21</v>
      </c>
      <c r="C74" s="259" t="s">
        <v>30</v>
      </c>
      <c r="D74" s="7">
        <v>159</v>
      </c>
      <c r="E74" s="7">
        <v>170</v>
      </c>
      <c r="F74" s="7">
        <v>170</v>
      </c>
      <c r="G74" s="40">
        <v>499</v>
      </c>
      <c r="H74" s="7">
        <v>11</v>
      </c>
      <c r="I74" s="7">
        <v>13</v>
      </c>
    </row>
    <row r="75" spans="1:9" ht="15.6" x14ac:dyDescent="0.3">
      <c r="A75">
        <v>26</v>
      </c>
      <c r="B75" s="225" t="s">
        <v>14</v>
      </c>
      <c r="C75" s="24" t="s">
        <v>24</v>
      </c>
      <c r="D75" s="7">
        <v>158</v>
      </c>
      <c r="E75" s="7">
        <v>185</v>
      </c>
      <c r="F75" s="7">
        <v>154</v>
      </c>
      <c r="G75" s="40">
        <v>497</v>
      </c>
      <c r="H75" s="7">
        <v>8</v>
      </c>
      <c r="I75" s="7">
        <v>14</v>
      </c>
    </row>
    <row r="76" spans="1:9" ht="15.6" x14ac:dyDescent="0.3">
      <c r="A76">
        <v>27</v>
      </c>
      <c r="B76" s="230" t="s">
        <v>21</v>
      </c>
      <c r="C76" s="27" t="s">
        <v>31</v>
      </c>
      <c r="D76" s="7">
        <v>124</v>
      </c>
      <c r="E76" s="7">
        <v>215</v>
      </c>
      <c r="F76" s="7">
        <v>155</v>
      </c>
      <c r="G76" s="40">
        <v>494</v>
      </c>
      <c r="H76" s="7">
        <v>10</v>
      </c>
      <c r="I76" s="7">
        <v>13</v>
      </c>
    </row>
    <row r="77" spans="1:9" ht="15.6" x14ac:dyDescent="0.3">
      <c r="A77">
        <v>28</v>
      </c>
      <c r="B77" s="230" t="s">
        <v>21</v>
      </c>
      <c r="C77" s="27" t="s">
        <v>34</v>
      </c>
      <c r="D77" s="7">
        <v>140</v>
      </c>
      <c r="E77" s="7">
        <v>172</v>
      </c>
      <c r="F77" s="7">
        <v>178</v>
      </c>
      <c r="G77" s="40">
        <v>490</v>
      </c>
      <c r="H77" s="7">
        <v>4</v>
      </c>
      <c r="I77" s="7">
        <v>20</v>
      </c>
    </row>
    <row r="78" spans="1:9" ht="15.6" x14ac:dyDescent="0.3">
      <c r="A78">
        <v>29</v>
      </c>
      <c r="B78" s="229" t="s">
        <v>9</v>
      </c>
      <c r="C78" s="18" t="s">
        <v>12</v>
      </c>
      <c r="D78" s="7">
        <v>184</v>
      </c>
      <c r="E78" s="7">
        <v>171</v>
      </c>
      <c r="F78" s="7">
        <v>132</v>
      </c>
      <c r="G78" s="40">
        <v>487</v>
      </c>
      <c r="H78" s="7">
        <v>7</v>
      </c>
      <c r="I78" s="7">
        <v>16</v>
      </c>
    </row>
    <row r="79" spans="1:9" ht="15.6" x14ac:dyDescent="0.3">
      <c r="A79">
        <v>30</v>
      </c>
      <c r="B79" s="230" t="s">
        <v>21</v>
      </c>
      <c r="C79" s="27" t="s">
        <v>47</v>
      </c>
      <c r="D79" s="7">
        <v>197</v>
      </c>
      <c r="E79" s="7">
        <v>150</v>
      </c>
      <c r="F79" s="7">
        <v>140</v>
      </c>
      <c r="G79" s="40">
        <v>487</v>
      </c>
      <c r="H79" s="7">
        <v>12</v>
      </c>
      <c r="I79" s="7">
        <v>10</v>
      </c>
    </row>
    <row r="80" spans="1:9" ht="15.6" x14ac:dyDescent="0.3">
      <c r="A80">
        <v>31</v>
      </c>
      <c r="B80" s="230" t="s">
        <v>21</v>
      </c>
      <c r="C80" s="52" t="s">
        <v>22</v>
      </c>
      <c r="D80" s="7">
        <v>141</v>
      </c>
      <c r="E80" s="7">
        <v>167</v>
      </c>
      <c r="F80" s="7">
        <v>174</v>
      </c>
      <c r="G80" s="40">
        <v>482</v>
      </c>
      <c r="H80" s="7">
        <v>8</v>
      </c>
      <c r="I80" s="7">
        <v>14</v>
      </c>
    </row>
    <row r="81" spans="1:9" ht="15.6" x14ac:dyDescent="0.3">
      <c r="A81">
        <v>32</v>
      </c>
      <c r="B81" s="231" t="s">
        <v>27</v>
      </c>
      <c r="C81" s="26" t="s">
        <v>40</v>
      </c>
      <c r="D81" s="7">
        <v>154</v>
      </c>
      <c r="E81" s="7">
        <v>159</v>
      </c>
      <c r="F81" s="7">
        <v>166</v>
      </c>
      <c r="G81" s="40">
        <v>479</v>
      </c>
      <c r="H81" s="7">
        <v>10</v>
      </c>
      <c r="I81" s="7">
        <v>10</v>
      </c>
    </row>
    <row r="82" spans="1:9" ht="15.6" x14ac:dyDescent="0.3">
      <c r="A82">
        <v>33</v>
      </c>
      <c r="B82" s="232" t="s">
        <v>55</v>
      </c>
      <c r="C82" s="39" t="s">
        <v>56</v>
      </c>
      <c r="D82" s="7">
        <v>146</v>
      </c>
      <c r="E82" s="7">
        <v>157</v>
      </c>
      <c r="F82" s="7">
        <v>176</v>
      </c>
      <c r="G82" s="40">
        <v>479</v>
      </c>
      <c r="H82" s="7">
        <v>6</v>
      </c>
      <c r="I82" s="7">
        <v>16</v>
      </c>
    </row>
    <row r="83" spans="1:9" ht="15.6" x14ac:dyDescent="0.3">
      <c r="A83">
        <v>34</v>
      </c>
      <c r="B83" s="255" t="s">
        <v>27</v>
      </c>
      <c r="C83" s="192" t="s">
        <v>53</v>
      </c>
      <c r="D83" s="7">
        <v>158</v>
      </c>
      <c r="E83" s="7">
        <v>169</v>
      </c>
      <c r="F83" s="7">
        <v>149</v>
      </c>
      <c r="G83" s="40">
        <v>476</v>
      </c>
      <c r="H83" s="7">
        <v>11</v>
      </c>
      <c r="I83" s="7">
        <v>8</v>
      </c>
    </row>
    <row r="84" spans="1:9" ht="15.6" x14ac:dyDescent="0.3">
      <c r="A84">
        <v>35</v>
      </c>
      <c r="B84" s="231" t="s">
        <v>27</v>
      </c>
      <c r="C84" s="26" t="s">
        <v>52</v>
      </c>
      <c r="D84" s="7">
        <v>179</v>
      </c>
      <c r="E84" s="7">
        <v>136</v>
      </c>
      <c r="F84" s="7">
        <v>161</v>
      </c>
      <c r="G84" s="40">
        <v>476</v>
      </c>
      <c r="H84" s="7">
        <v>10</v>
      </c>
      <c r="I84" s="7">
        <v>9</v>
      </c>
    </row>
    <row r="85" spans="1:9" ht="15.6" x14ac:dyDescent="0.3">
      <c r="A85">
        <v>36</v>
      </c>
      <c r="B85" s="231" t="s">
        <v>27</v>
      </c>
      <c r="C85" s="26" t="s">
        <v>50</v>
      </c>
      <c r="D85" s="7">
        <v>166</v>
      </c>
      <c r="E85" s="7">
        <v>159</v>
      </c>
      <c r="F85" s="7">
        <v>151</v>
      </c>
      <c r="G85" s="40">
        <v>476</v>
      </c>
      <c r="H85" s="7">
        <v>7</v>
      </c>
      <c r="I85" s="7">
        <v>15</v>
      </c>
    </row>
    <row r="86" spans="1:9" ht="15.6" x14ac:dyDescent="0.3">
      <c r="A86">
        <v>37</v>
      </c>
      <c r="B86" s="227" t="s">
        <v>32</v>
      </c>
      <c r="C86" s="29" t="s">
        <v>37</v>
      </c>
      <c r="D86" s="7">
        <v>146</v>
      </c>
      <c r="E86" s="7">
        <v>149</v>
      </c>
      <c r="F86" s="7">
        <v>174</v>
      </c>
      <c r="G86" s="40">
        <v>469</v>
      </c>
      <c r="H86" s="7">
        <v>6</v>
      </c>
      <c r="I86" s="7">
        <v>16</v>
      </c>
    </row>
    <row r="87" spans="1:9" ht="15.6" x14ac:dyDescent="0.3">
      <c r="A87">
        <v>38</v>
      </c>
      <c r="B87" s="248" t="s">
        <v>21</v>
      </c>
      <c r="C87" s="251" t="s">
        <v>39</v>
      </c>
      <c r="D87" s="7">
        <v>151</v>
      </c>
      <c r="E87" s="7">
        <v>151</v>
      </c>
      <c r="F87" s="7">
        <v>164</v>
      </c>
      <c r="G87" s="40">
        <v>466</v>
      </c>
      <c r="H87" s="7">
        <v>10</v>
      </c>
      <c r="I87" s="7">
        <v>10</v>
      </c>
    </row>
    <row r="88" spans="1:9" ht="15.6" x14ac:dyDescent="0.3">
      <c r="A88">
        <v>39</v>
      </c>
      <c r="B88" s="225" t="s">
        <v>14</v>
      </c>
      <c r="C88" s="24" t="s">
        <v>15</v>
      </c>
      <c r="D88" s="7">
        <v>157</v>
      </c>
      <c r="E88" s="7">
        <v>165</v>
      </c>
      <c r="F88" s="7">
        <v>140</v>
      </c>
      <c r="G88" s="40">
        <v>462</v>
      </c>
      <c r="H88" s="7">
        <v>9</v>
      </c>
      <c r="I88" s="7">
        <v>10</v>
      </c>
    </row>
    <row r="89" spans="1:9" ht="15.6" x14ac:dyDescent="0.3">
      <c r="A89">
        <v>40</v>
      </c>
      <c r="B89" s="231" t="s">
        <v>27</v>
      </c>
      <c r="C89" s="26" t="s">
        <v>41</v>
      </c>
      <c r="D89" s="7">
        <v>127</v>
      </c>
      <c r="E89" s="7">
        <v>156</v>
      </c>
      <c r="F89" s="7">
        <v>177</v>
      </c>
      <c r="G89" s="40">
        <v>460</v>
      </c>
      <c r="H89" s="7">
        <v>7</v>
      </c>
      <c r="I89" s="7">
        <v>10</v>
      </c>
    </row>
    <row r="90" spans="1:9" ht="15.6" x14ac:dyDescent="0.3">
      <c r="A90">
        <v>41</v>
      </c>
      <c r="B90" s="226" t="s">
        <v>42</v>
      </c>
      <c r="C90" s="33" t="s">
        <v>58</v>
      </c>
      <c r="D90" s="7">
        <v>122</v>
      </c>
      <c r="E90" s="7">
        <v>163</v>
      </c>
      <c r="F90" s="7">
        <v>172</v>
      </c>
      <c r="G90" s="40">
        <v>457</v>
      </c>
      <c r="H90" s="7">
        <v>9</v>
      </c>
      <c r="I90" s="7">
        <v>11</v>
      </c>
    </row>
    <row r="91" spans="1:9" ht="15.6" x14ac:dyDescent="0.3">
      <c r="A91">
        <v>42</v>
      </c>
      <c r="B91" s="231" t="s">
        <v>27</v>
      </c>
      <c r="C91" s="26" t="s">
        <v>62</v>
      </c>
      <c r="D91" s="7">
        <v>142</v>
      </c>
      <c r="E91" s="7">
        <v>172</v>
      </c>
      <c r="F91" s="7">
        <v>143</v>
      </c>
      <c r="G91" s="40">
        <v>457</v>
      </c>
      <c r="H91" s="7">
        <v>5</v>
      </c>
      <c r="I91" s="7">
        <v>15</v>
      </c>
    </row>
    <row r="92" spans="1:9" ht="15.6" x14ac:dyDescent="0.3">
      <c r="A92">
        <v>43</v>
      </c>
      <c r="B92" s="227" t="s">
        <v>32</v>
      </c>
      <c r="C92" s="29" t="s">
        <v>45</v>
      </c>
      <c r="D92" s="7">
        <v>179</v>
      </c>
      <c r="E92" s="7">
        <v>127</v>
      </c>
      <c r="F92" s="7">
        <v>148</v>
      </c>
      <c r="G92" s="40">
        <v>454</v>
      </c>
      <c r="H92" s="7">
        <v>11</v>
      </c>
      <c r="I92" s="7">
        <v>7</v>
      </c>
    </row>
    <row r="93" spans="1:9" ht="15.6" x14ac:dyDescent="0.3">
      <c r="A93">
        <v>44</v>
      </c>
      <c r="B93" s="233" t="s">
        <v>32</v>
      </c>
      <c r="C93" s="36" t="s">
        <v>54</v>
      </c>
      <c r="D93" s="7">
        <v>148</v>
      </c>
      <c r="E93" s="7">
        <v>127</v>
      </c>
      <c r="F93" s="7">
        <v>176</v>
      </c>
      <c r="G93" s="40">
        <v>451</v>
      </c>
      <c r="H93" s="7">
        <v>7</v>
      </c>
      <c r="I93" s="7">
        <v>13</v>
      </c>
    </row>
    <row r="94" spans="1:9" ht="15.6" x14ac:dyDescent="0.3">
      <c r="A94">
        <v>45</v>
      </c>
      <c r="B94" s="234" t="s">
        <v>55</v>
      </c>
      <c r="C94" s="53" t="s">
        <v>80</v>
      </c>
      <c r="D94" s="7">
        <v>138</v>
      </c>
      <c r="E94" s="7">
        <v>151</v>
      </c>
      <c r="F94" s="7">
        <v>149</v>
      </c>
      <c r="G94" s="40">
        <v>438</v>
      </c>
      <c r="H94" s="7">
        <v>10</v>
      </c>
      <c r="I94" s="7">
        <v>9</v>
      </c>
    </row>
    <row r="95" spans="1:9" ht="15.6" x14ac:dyDescent="0.3">
      <c r="A95">
        <v>46</v>
      </c>
      <c r="B95" s="233" t="s">
        <v>32</v>
      </c>
      <c r="C95" s="36" t="s">
        <v>66</v>
      </c>
      <c r="D95" s="7">
        <v>139</v>
      </c>
      <c r="E95" s="7">
        <v>117</v>
      </c>
      <c r="F95" s="7">
        <v>180</v>
      </c>
      <c r="G95" s="40">
        <v>436</v>
      </c>
      <c r="H95" s="7">
        <v>8</v>
      </c>
      <c r="I95" s="7">
        <v>7</v>
      </c>
    </row>
    <row r="96" spans="1:9" ht="15.6" x14ac:dyDescent="0.3">
      <c r="A96">
        <v>47</v>
      </c>
      <c r="B96" s="232" t="s">
        <v>55</v>
      </c>
      <c r="C96" s="39" t="s">
        <v>67</v>
      </c>
      <c r="D96" s="7">
        <v>159</v>
      </c>
      <c r="E96" s="7">
        <v>122</v>
      </c>
      <c r="F96" s="7">
        <v>135</v>
      </c>
      <c r="G96" s="40">
        <v>416</v>
      </c>
      <c r="H96" s="7">
        <v>6</v>
      </c>
      <c r="I96" s="7">
        <v>10</v>
      </c>
    </row>
    <row r="97" spans="1:9" ht="15.6" x14ac:dyDescent="0.3">
      <c r="A97">
        <v>48</v>
      </c>
      <c r="B97" s="226" t="s">
        <v>42</v>
      </c>
      <c r="C97" s="33" t="s">
        <v>64</v>
      </c>
      <c r="D97" s="7">
        <v>145</v>
      </c>
      <c r="E97" s="7">
        <v>108</v>
      </c>
      <c r="F97" s="7">
        <v>151</v>
      </c>
      <c r="G97" s="40">
        <v>404</v>
      </c>
      <c r="H97" s="7">
        <v>3</v>
      </c>
      <c r="I97" s="7">
        <v>13</v>
      </c>
    </row>
    <row r="98" spans="1:9" ht="15.6" x14ac:dyDescent="0.3">
      <c r="A98">
        <v>49</v>
      </c>
      <c r="B98" s="235" t="s">
        <v>42</v>
      </c>
      <c r="C98" s="33" t="s">
        <v>68</v>
      </c>
      <c r="D98" s="7">
        <v>123</v>
      </c>
      <c r="E98" s="7">
        <v>96</v>
      </c>
      <c r="F98" s="7">
        <v>183</v>
      </c>
      <c r="G98" s="40">
        <v>402</v>
      </c>
      <c r="H98" s="7">
        <v>7</v>
      </c>
      <c r="I98" s="7">
        <v>6</v>
      </c>
    </row>
    <row r="99" spans="1:9" ht="15.6" x14ac:dyDescent="0.3">
      <c r="A99">
        <v>50</v>
      </c>
      <c r="B99" s="226" t="s">
        <v>42</v>
      </c>
      <c r="C99" s="33" t="s">
        <v>61</v>
      </c>
      <c r="D99" s="7">
        <v>120</v>
      </c>
      <c r="E99" s="7">
        <v>140</v>
      </c>
      <c r="F99" s="7">
        <v>141</v>
      </c>
      <c r="G99" s="40">
        <v>401</v>
      </c>
      <c r="H99" s="7">
        <v>3</v>
      </c>
      <c r="I99" s="7">
        <v>13</v>
      </c>
    </row>
    <row r="100" spans="1:9" ht="15.6" x14ac:dyDescent="0.3">
      <c r="A100">
        <v>51</v>
      </c>
      <c r="B100" s="226" t="s">
        <v>42</v>
      </c>
      <c r="C100" s="33" t="s">
        <v>57</v>
      </c>
      <c r="D100" s="7">
        <v>118</v>
      </c>
      <c r="E100" s="7">
        <v>143</v>
      </c>
      <c r="F100" s="7">
        <v>138</v>
      </c>
      <c r="G100" s="40">
        <v>399</v>
      </c>
      <c r="H100" s="7">
        <v>8</v>
      </c>
      <c r="I100" s="7">
        <v>7</v>
      </c>
    </row>
    <row r="101" spans="1:9" ht="15.6" x14ac:dyDescent="0.3">
      <c r="A101">
        <v>52</v>
      </c>
      <c r="B101" s="227" t="s">
        <v>32</v>
      </c>
      <c r="C101" s="29" t="s">
        <v>38</v>
      </c>
      <c r="D101" s="7">
        <v>121</v>
      </c>
      <c r="E101" s="7">
        <v>128</v>
      </c>
      <c r="F101" s="7">
        <v>147</v>
      </c>
      <c r="G101" s="40">
        <v>396</v>
      </c>
      <c r="H101" s="7">
        <v>7</v>
      </c>
      <c r="I101" s="7">
        <v>8</v>
      </c>
    </row>
    <row r="102" spans="1:9" ht="15.6" x14ac:dyDescent="0.3">
      <c r="A102">
        <v>53</v>
      </c>
      <c r="B102" s="235" t="s">
        <v>42</v>
      </c>
      <c r="C102" s="33" t="s">
        <v>76</v>
      </c>
      <c r="D102" s="7">
        <v>144</v>
      </c>
      <c r="E102" s="7">
        <v>121</v>
      </c>
      <c r="F102" s="7">
        <v>121</v>
      </c>
      <c r="G102" s="40">
        <v>386</v>
      </c>
      <c r="H102" s="7">
        <v>5</v>
      </c>
      <c r="I102" s="7">
        <v>8</v>
      </c>
    </row>
    <row r="103" spans="1:9" ht="15.6" x14ac:dyDescent="0.3">
      <c r="A103">
        <v>54</v>
      </c>
      <c r="B103" s="256" t="s">
        <v>55</v>
      </c>
      <c r="C103" s="39" t="s">
        <v>75</v>
      </c>
      <c r="D103" s="7">
        <v>145</v>
      </c>
      <c r="E103" s="7">
        <v>132</v>
      </c>
      <c r="F103" s="7">
        <v>101</v>
      </c>
      <c r="G103" s="40">
        <v>378</v>
      </c>
      <c r="H103" s="7">
        <v>3</v>
      </c>
      <c r="I103" s="7">
        <v>9</v>
      </c>
    </row>
    <row r="104" spans="1:9" ht="15.6" x14ac:dyDescent="0.3">
      <c r="A104">
        <v>55</v>
      </c>
      <c r="B104" s="236" t="s">
        <v>69</v>
      </c>
      <c r="C104" s="42" t="s">
        <v>71</v>
      </c>
      <c r="D104" s="7">
        <v>113</v>
      </c>
      <c r="E104" s="7">
        <v>96</v>
      </c>
      <c r="F104" s="7">
        <v>169</v>
      </c>
      <c r="G104" s="40">
        <v>378</v>
      </c>
      <c r="H104" s="7">
        <v>6</v>
      </c>
      <c r="I104" s="7">
        <v>6</v>
      </c>
    </row>
    <row r="105" spans="1:9" ht="15.6" x14ac:dyDescent="0.3">
      <c r="A105">
        <v>56</v>
      </c>
      <c r="B105" s="232" t="s">
        <v>55</v>
      </c>
      <c r="C105" s="39" t="s">
        <v>60</v>
      </c>
      <c r="D105" s="7">
        <v>137</v>
      </c>
      <c r="E105" s="7">
        <v>117</v>
      </c>
      <c r="F105" s="7">
        <v>121</v>
      </c>
      <c r="G105" s="40">
        <v>375</v>
      </c>
      <c r="H105" s="7">
        <v>8</v>
      </c>
      <c r="I105" s="7">
        <v>5</v>
      </c>
    </row>
    <row r="106" spans="1:9" ht="15.6" x14ac:dyDescent="0.3">
      <c r="A106">
        <v>57</v>
      </c>
      <c r="B106" s="236" t="s">
        <v>69</v>
      </c>
      <c r="C106" s="42" t="s">
        <v>70</v>
      </c>
      <c r="D106" s="7">
        <v>133</v>
      </c>
      <c r="E106" s="7">
        <v>87</v>
      </c>
      <c r="F106" s="7">
        <v>149</v>
      </c>
      <c r="G106" s="40">
        <v>369</v>
      </c>
      <c r="H106" s="7">
        <v>5</v>
      </c>
      <c r="I106" s="7">
        <v>7</v>
      </c>
    </row>
    <row r="107" spans="1:9" ht="15.6" x14ac:dyDescent="0.3">
      <c r="A107">
        <v>58</v>
      </c>
      <c r="B107" s="249" t="s">
        <v>69</v>
      </c>
      <c r="C107" s="193" t="s">
        <v>72</v>
      </c>
      <c r="D107" s="7">
        <v>99</v>
      </c>
      <c r="E107" s="7">
        <v>135</v>
      </c>
      <c r="F107" s="7">
        <v>118</v>
      </c>
      <c r="G107" s="40">
        <v>352</v>
      </c>
      <c r="H107" s="7">
        <v>3</v>
      </c>
      <c r="I107" s="7">
        <v>10</v>
      </c>
    </row>
    <row r="108" spans="1:9" ht="15.6" x14ac:dyDescent="0.3">
      <c r="A108">
        <v>59</v>
      </c>
      <c r="B108" s="226" t="s">
        <v>42</v>
      </c>
      <c r="C108" s="33" t="s">
        <v>82</v>
      </c>
      <c r="D108" s="7">
        <v>123</v>
      </c>
      <c r="E108" s="7">
        <v>94</v>
      </c>
      <c r="F108" s="7">
        <v>114</v>
      </c>
      <c r="G108" s="40">
        <v>331</v>
      </c>
      <c r="H108" s="7">
        <v>2</v>
      </c>
      <c r="I108" s="7">
        <v>8</v>
      </c>
    </row>
    <row r="109" spans="1:9" ht="15.6" x14ac:dyDescent="0.3">
      <c r="A109">
        <v>60</v>
      </c>
      <c r="B109" s="236" t="s">
        <v>69</v>
      </c>
      <c r="C109" s="42" t="s">
        <v>81</v>
      </c>
      <c r="D109" s="7">
        <v>100</v>
      </c>
      <c r="E109" s="7">
        <v>84</v>
      </c>
      <c r="F109" s="7">
        <v>94</v>
      </c>
      <c r="G109" s="40">
        <v>278</v>
      </c>
      <c r="H109" s="7">
        <v>1</v>
      </c>
      <c r="I109" s="7">
        <v>7</v>
      </c>
    </row>
    <row r="110" spans="1:9" ht="15.6" x14ac:dyDescent="0.3">
      <c r="B110" s="244"/>
      <c r="C110" s="69"/>
    </row>
    <row r="111" spans="1:9" x14ac:dyDescent="0.3">
      <c r="B111" s="246"/>
      <c r="C111" s="211"/>
    </row>
    <row r="112" spans="1:9" x14ac:dyDescent="0.3">
      <c r="B112" s="246"/>
      <c r="C112" s="211"/>
    </row>
    <row r="113" spans="2:9" x14ac:dyDescent="0.3">
      <c r="B113" s="246"/>
      <c r="C113" s="211"/>
    </row>
    <row r="114" spans="2:9" x14ac:dyDescent="0.3">
      <c r="B114" s="246"/>
      <c r="C114" s="211"/>
    </row>
    <row r="115" spans="2:9" x14ac:dyDescent="0.3">
      <c r="B115" s="246"/>
      <c r="C115" s="211"/>
    </row>
    <row r="116" spans="2:9" x14ac:dyDescent="0.3">
      <c r="B116" s="246"/>
      <c r="C116" s="211"/>
    </row>
    <row r="117" spans="2:9" x14ac:dyDescent="0.3">
      <c r="B117" s="246"/>
      <c r="C117" s="211"/>
    </row>
    <row r="119" spans="2:9" x14ac:dyDescent="0.3">
      <c r="B119" s="245">
        <v>5</v>
      </c>
      <c r="C119" t="s">
        <v>215</v>
      </c>
      <c r="D119">
        <v>157</v>
      </c>
      <c r="E119">
        <v>257</v>
      </c>
      <c r="F119">
        <v>191</v>
      </c>
      <c r="G119">
        <v>605</v>
      </c>
      <c r="H119">
        <v>17</v>
      </c>
      <c r="I119">
        <v>10</v>
      </c>
    </row>
    <row r="120" spans="2:9" x14ac:dyDescent="0.3">
      <c r="B120" s="245">
        <v>10</v>
      </c>
      <c r="C120" t="s">
        <v>210</v>
      </c>
      <c r="D120">
        <v>191</v>
      </c>
      <c r="E120">
        <v>258</v>
      </c>
      <c r="F120">
        <v>135</v>
      </c>
      <c r="G120">
        <v>584</v>
      </c>
      <c r="H120">
        <v>15</v>
      </c>
      <c r="I120">
        <v>10</v>
      </c>
    </row>
    <row r="121" spans="2:9" x14ac:dyDescent="0.3">
      <c r="B121" s="245">
        <v>19</v>
      </c>
      <c r="C121" t="s">
        <v>195</v>
      </c>
      <c r="D121">
        <v>160</v>
      </c>
      <c r="E121">
        <v>164</v>
      </c>
      <c r="F121">
        <v>215</v>
      </c>
      <c r="G121">
        <v>539</v>
      </c>
      <c r="H121">
        <v>13</v>
      </c>
      <c r="I121">
        <v>9</v>
      </c>
    </row>
    <row r="122" spans="2:9" x14ac:dyDescent="0.3">
      <c r="B122" s="245">
        <v>40</v>
      </c>
      <c r="C122" t="s">
        <v>211</v>
      </c>
      <c r="D122">
        <v>162</v>
      </c>
      <c r="E122">
        <v>212</v>
      </c>
      <c r="F122">
        <v>111</v>
      </c>
      <c r="G122">
        <v>485</v>
      </c>
      <c r="H122">
        <v>12</v>
      </c>
      <c r="I122">
        <v>4</v>
      </c>
    </row>
    <row r="123" spans="2:9" x14ac:dyDescent="0.3">
      <c r="B123" s="245">
        <v>47</v>
      </c>
      <c r="C123" t="s">
        <v>212</v>
      </c>
      <c r="D123">
        <v>153</v>
      </c>
      <c r="E123">
        <v>142</v>
      </c>
      <c r="F123">
        <v>177</v>
      </c>
      <c r="G123">
        <v>472</v>
      </c>
      <c r="H123">
        <v>5</v>
      </c>
      <c r="I123">
        <v>17</v>
      </c>
    </row>
    <row r="124" spans="2:9" x14ac:dyDescent="0.3">
      <c r="B124" s="245">
        <v>64</v>
      </c>
      <c r="C124" t="s">
        <v>213</v>
      </c>
      <c r="D124">
        <v>132</v>
      </c>
      <c r="E124">
        <v>119</v>
      </c>
      <c r="F124">
        <v>173</v>
      </c>
      <c r="G124">
        <v>424</v>
      </c>
      <c r="H124">
        <v>6</v>
      </c>
      <c r="I124">
        <v>12</v>
      </c>
    </row>
    <row r="125" spans="2:9" x14ac:dyDescent="0.3">
      <c r="B125" s="245">
        <v>82</v>
      </c>
      <c r="C125" t="s">
        <v>214</v>
      </c>
      <c r="D125">
        <v>136</v>
      </c>
      <c r="E125">
        <v>117</v>
      </c>
      <c r="F125">
        <v>131</v>
      </c>
      <c r="G125">
        <v>384</v>
      </c>
      <c r="H125">
        <v>5</v>
      </c>
      <c r="I125">
        <v>8</v>
      </c>
    </row>
  </sheetData>
  <sortState xmlns:xlrd2="http://schemas.microsoft.com/office/spreadsheetml/2017/richdata2" ref="B50:I110">
    <sortCondition descending="1" ref="G50:G110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K14" sqref="K1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205</v>
      </c>
    </row>
    <row r="3" spans="1:9" ht="15.6" x14ac:dyDescent="0.3">
      <c r="A3">
        <v>1</v>
      </c>
      <c r="B3" s="63" t="s">
        <v>95</v>
      </c>
      <c r="C3" s="64" t="s">
        <v>96</v>
      </c>
      <c r="D3" s="7">
        <v>241</v>
      </c>
      <c r="E3" s="7">
        <v>190</v>
      </c>
      <c r="F3" s="7">
        <v>158</v>
      </c>
      <c r="G3" s="40">
        <v>589</v>
      </c>
      <c r="H3" s="7">
        <v>15</v>
      </c>
      <c r="I3" s="7">
        <v>8</v>
      </c>
    </row>
    <row r="4" spans="1:9" ht="15.6" x14ac:dyDescent="0.3">
      <c r="A4">
        <v>2</v>
      </c>
      <c r="B4" s="63" t="s">
        <v>95</v>
      </c>
      <c r="C4" s="64" t="s">
        <v>97</v>
      </c>
      <c r="D4" s="7">
        <v>189</v>
      </c>
      <c r="E4" s="7">
        <v>179</v>
      </c>
      <c r="F4" s="7">
        <v>167</v>
      </c>
      <c r="G4" s="40">
        <v>535</v>
      </c>
      <c r="H4" s="7">
        <v>9</v>
      </c>
      <c r="I4" s="7">
        <v>17</v>
      </c>
    </row>
    <row r="5" spans="1:9" ht="15.6" x14ac:dyDescent="0.3">
      <c r="A5">
        <v>3</v>
      </c>
      <c r="B5" s="63" t="s">
        <v>95</v>
      </c>
      <c r="C5" s="64" t="s">
        <v>99</v>
      </c>
      <c r="D5" s="7">
        <v>192</v>
      </c>
      <c r="E5" s="7">
        <v>149</v>
      </c>
      <c r="F5" s="7">
        <v>159</v>
      </c>
      <c r="G5" s="40">
        <v>500</v>
      </c>
      <c r="H5" s="7">
        <v>8</v>
      </c>
      <c r="I5" s="7">
        <v>14</v>
      </c>
    </row>
    <row r="6" spans="1:9" ht="15.6" x14ac:dyDescent="0.3">
      <c r="A6">
        <v>4</v>
      </c>
      <c r="B6" s="63" t="s">
        <v>95</v>
      </c>
      <c r="C6" s="64" t="s">
        <v>100</v>
      </c>
      <c r="D6" s="7">
        <v>156</v>
      </c>
      <c r="E6" s="7">
        <v>175</v>
      </c>
      <c r="F6" s="7">
        <v>158</v>
      </c>
      <c r="G6" s="40">
        <v>489</v>
      </c>
      <c r="H6" s="7">
        <v>6</v>
      </c>
      <c r="I6" s="7">
        <v>16</v>
      </c>
    </row>
    <row r="7" spans="1:9" ht="15.6" x14ac:dyDescent="0.3">
      <c r="A7">
        <v>5</v>
      </c>
      <c r="B7" s="65" t="s">
        <v>101</v>
      </c>
      <c r="C7" s="66" t="s">
        <v>102</v>
      </c>
      <c r="D7" s="7">
        <v>153</v>
      </c>
      <c r="E7" s="7">
        <v>161</v>
      </c>
      <c r="F7" s="7">
        <v>172</v>
      </c>
      <c r="G7" s="40">
        <v>486</v>
      </c>
      <c r="H7" s="7">
        <v>7</v>
      </c>
      <c r="I7" s="7">
        <v>14</v>
      </c>
    </row>
    <row r="8" spans="1:9" ht="15.6" x14ac:dyDescent="0.3">
      <c r="A8">
        <v>6</v>
      </c>
      <c r="B8" s="67" t="s">
        <v>109</v>
      </c>
      <c r="C8" s="70" t="s">
        <v>111</v>
      </c>
      <c r="D8" s="7">
        <v>200</v>
      </c>
      <c r="E8" s="7">
        <v>139</v>
      </c>
      <c r="F8" s="7">
        <v>142</v>
      </c>
      <c r="G8" s="40">
        <v>481</v>
      </c>
      <c r="H8" s="7">
        <v>8</v>
      </c>
      <c r="I8" s="7">
        <v>13</v>
      </c>
    </row>
    <row r="9" spans="1:9" ht="15.6" x14ac:dyDescent="0.3">
      <c r="A9">
        <v>7</v>
      </c>
      <c r="B9" s="77" t="s">
        <v>112</v>
      </c>
      <c r="C9" s="73" t="s">
        <v>124</v>
      </c>
      <c r="D9" s="7">
        <v>173</v>
      </c>
      <c r="E9" s="7">
        <v>154</v>
      </c>
      <c r="F9" s="7">
        <v>144</v>
      </c>
      <c r="G9" s="40">
        <v>471</v>
      </c>
      <c r="H9" s="7">
        <v>9</v>
      </c>
      <c r="I9" s="7">
        <v>10</v>
      </c>
    </row>
    <row r="10" spans="1:9" ht="15.6" x14ac:dyDescent="0.3">
      <c r="A10">
        <v>8</v>
      </c>
      <c r="B10" s="67" t="s">
        <v>109</v>
      </c>
      <c r="C10" s="70" t="s">
        <v>114</v>
      </c>
      <c r="D10" s="7">
        <v>160</v>
      </c>
      <c r="E10" s="7">
        <v>156</v>
      </c>
      <c r="F10" s="7">
        <v>145</v>
      </c>
      <c r="G10" s="40">
        <v>461</v>
      </c>
      <c r="H10" s="7">
        <v>8</v>
      </c>
      <c r="I10" s="7">
        <v>12</v>
      </c>
    </row>
    <row r="11" spans="1:9" ht="15.6" x14ac:dyDescent="0.3">
      <c r="A11">
        <v>9</v>
      </c>
      <c r="B11" s="65" t="s">
        <v>101</v>
      </c>
      <c r="C11" s="66" t="s">
        <v>108</v>
      </c>
      <c r="D11" s="7">
        <v>146</v>
      </c>
      <c r="E11" s="7">
        <v>148</v>
      </c>
      <c r="F11" s="7">
        <v>166</v>
      </c>
      <c r="G11" s="40">
        <v>460</v>
      </c>
      <c r="H11" s="7">
        <v>6</v>
      </c>
      <c r="I11" s="7">
        <v>13</v>
      </c>
    </row>
    <row r="12" spans="1:9" ht="15.6" x14ac:dyDescent="0.3">
      <c r="A12">
        <v>10</v>
      </c>
      <c r="B12" s="65" t="s">
        <v>101</v>
      </c>
      <c r="C12" s="66" t="s">
        <v>106</v>
      </c>
      <c r="D12" s="7">
        <v>159</v>
      </c>
      <c r="E12" s="7">
        <v>146</v>
      </c>
      <c r="F12" s="7">
        <v>148</v>
      </c>
      <c r="G12" s="40">
        <v>453</v>
      </c>
      <c r="H12" s="7">
        <v>5</v>
      </c>
      <c r="I12" s="7">
        <v>14</v>
      </c>
    </row>
    <row r="13" spans="1:9" ht="15.6" x14ac:dyDescent="0.3">
      <c r="A13">
        <v>11</v>
      </c>
      <c r="B13" s="74" t="s">
        <v>121</v>
      </c>
      <c r="C13" s="75" t="s">
        <v>127</v>
      </c>
      <c r="D13" s="7">
        <v>170</v>
      </c>
      <c r="E13" s="7">
        <v>152</v>
      </c>
      <c r="F13" s="7">
        <v>111</v>
      </c>
      <c r="G13" s="40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0">
        <v>424</v>
      </c>
      <c r="H14" s="7">
        <v>9</v>
      </c>
      <c r="I14" s="7">
        <v>6</v>
      </c>
    </row>
    <row r="15" spans="1:9" ht="15.6" x14ac:dyDescent="0.3">
      <c r="A15">
        <v>13</v>
      </c>
      <c r="B15" s="68" t="s">
        <v>112</v>
      </c>
      <c r="C15" s="69" t="s">
        <v>113</v>
      </c>
      <c r="D15" s="7">
        <v>136</v>
      </c>
      <c r="E15" s="7">
        <v>120</v>
      </c>
      <c r="F15" s="7">
        <v>167</v>
      </c>
      <c r="G15" s="40">
        <v>423</v>
      </c>
      <c r="H15" s="7">
        <v>6</v>
      </c>
      <c r="I15" s="7">
        <v>11</v>
      </c>
    </row>
    <row r="16" spans="1:9" ht="15.6" x14ac:dyDescent="0.3">
      <c r="A16">
        <v>14</v>
      </c>
      <c r="B16" s="67" t="s">
        <v>109</v>
      </c>
      <c r="C16" s="70" t="s">
        <v>115</v>
      </c>
      <c r="D16" s="7">
        <v>151</v>
      </c>
      <c r="E16" s="7">
        <v>142</v>
      </c>
      <c r="F16" s="7">
        <v>129</v>
      </c>
      <c r="G16" s="40">
        <v>422</v>
      </c>
      <c r="H16" s="7">
        <v>4</v>
      </c>
      <c r="I16" s="7">
        <v>13</v>
      </c>
    </row>
    <row r="17" spans="1:9" ht="15.6" x14ac:dyDescent="0.3">
      <c r="A17">
        <v>15</v>
      </c>
      <c r="B17" s="65" t="s">
        <v>101</v>
      </c>
      <c r="C17" s="66" t="s">
        <v>103</v>
      </c>
      <c r="D17" s="7">
        <v>155</v>
      </c>
      <c r="E17" s="7">
        <v>119</v>
      </c>
      <c r="F17" s="7">
        <v>146</v>
      </c>
      <c r="G17" s="40">
        <v>420</v>
      </c>
      <c r="H17" s="7">
        <v>7</v>
      </c>
      <c r="I17" s="7">
        <v>10</v>
      </c>
    </row>
    <row r="18" spans="1:9" ht="15.6" x14ac:dyDescent="0.3">
      <c r="A18">
        <v>16</v>
      </c>
      <c r="B18" s="74" t="s">
        <v>121</v>
      </c>
      <c r="C18" s="75" t="s">
        <v>132</v>
      </c>
      <c r="D18" s="7">
        <v>119</v>
      </c>
      <c r="E18" s="7">
        <v>156</v>
      </c>
      <c r="F18" s="7">
        <v>144</v>
      </c>
      <c r="G18" s="40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0">
        <v>412</v>
      </c>
      <c r="H19" s="7">
        <v>4</v>
      </c>
      <c r="I19" s="7">
        <v>12</v>
      </c>
    </row>
    <row r="20" spans="1:9" ht="15.6" x14ac:dyDescent="0.3">
      <c r="A20">
        <v>18</v>
      </c>
      <c r="B20" s="67" t="s">
        <v>109</v>
      </c>
      <c r="C20" s="70" t="s">
        <v>116</v>
      </c>
      <c r="D20" s="7">
        <v>120</v>
      </c>
      <c r="E20" s="7">
        <v>137</v>
      </c>
      <c r="F20" s="7">
        <v>153</v>
      </c>
      <c r="G20" s="40">
        <v>410</v>
      </c>
      <c r="H20" s="7">
        <v>7</v>
      </c>
      <c r="I20" s="7">
        <v>9</v>
      </c>
    </row>
    <row r="21" spans="1:9" ht="15.6" x14ac:dyDescent="0.3">
      <c r="A21">
        <v>19</v>
      </c>
      <c r="B21" s="68" t="s">
        <v>112</v>
      </c>
      <c r="C21" s="73" t="s">
        <v>118</v>
      </c>
      <c r="D21" s="7">
        <v>135</v>
      </c>
      <c r="E21" s="7">
        <v>143</v>
      </c>
      <c r="F21" s="7">
        <v>132</v>
      </c>
      <c r="G21" s="40">
        <v>410</v>
      </c>
      <c r="H21" s="7">
        <v>8</v>
      </c>
      <c r="I21" s="7">
        <v>8</v>
      </c>
    </row>
    <row r="22" spans="1:9" ht="15.6" x14ac:dyDescent="0.3">
      <c r="A22">
        <v>20</v>
      </c>
      <c r="B22" s="67" t="s">
        <v>109</v>
      </c>
      <c r="C22" s="70" t="s">
        <v>119</v>
      </c>
      <c r="D22" s="7">
        <v>148</v>
      </c>
      <c r="E22" s="7">
        <v>125</v>
      </c>
      <c r="F22" s="7">
        <v>136</v>
      </c>
      <c r="G22" s="40">
        <v>409</v>
      </c>
      <c r="H22" s="7">
        <v>6</v>
      </c>
      <c r="I22" s="7">
        <v>10</v>
      </c>
    </row>
    <row r="23" spans="1:9" ht="15.6" x14ac:dyDescent="0.3">
      <c r="A23">
        <v>21</v>
      </c>
      <c r="B23" s="45" t="s">
        <v>104</v>
      </c>
      <c r="C23" s="45" t="s">
        <v>126</v>
      </c>
      <c r="D23" s="7">
        <v>134</v>
      </c>
      <c r="E23" s="7">
        <v>114</v>
      </c>
      <c r="F23" s="7">
        <v>156</v>
      </c>
      <c r="G23" s="40">
        <v>404</v>
      </c>
      <c r="H23" s="7">
        <v>2</v>
      </c>
      <c r="I23" s="7">
        <v>13</v>
      </c>
    </row>
    <row r="24" spans="1:9" ht="15.6" x14ac:dyDescent="0.3">
      <c r="A24">
        <v>22</v>
      </c>
      <c r="B24" s="71" t="s">
        <v>112</v>
      </c>
      <c r="C24" s="72" t="s">
        <v>117</v>
      </c>
      <c r="D24" s="7">
        <v>153</v>
      </c>
      <c r="E24" s="7">
        <v>146</v>
      </c>
      <c r="F24" s="7">
        <v>105</v>
      </c>
      <c r="G24" s="40">
        <v>404</v>
      </c>
      <c r="H24" s="7">
        <v>7</v>
      </c>
      <c r="I24" s="7">
        <v>6</v>
      </c>
    </row>
    <row r="25" spans="1:9" ht="15.6" x14ac:dyDescent="0.3">
      <c r="A25">
        <v>23</v>
      </c>
      <c r="B25" s="65" t="s">
        <v>101</v>
      </c>
      <c r="C25" s="66" t="s">
        <v>107</v>
      </c>
      <c r="D25" s="7">
        <v>146</v>
      </c>
      <c r="E25" s="7">
        <v>110</v>
      </c>
      <c r="F25" s="7">
        <v>138</v>
      </c>
      <c r="G25" s="40">
        <v>394</v>
      </c>
      <c r="H25" s="7">
        <v>2</v>
      </c>
      <c r="I25" s="7">
        <v>12</v>
      </c>
    </row>
    <row r="26" spans="1:9" ht="15.6" x14ac:dyDescent="0.3">
      <c r="A26">
        <v>24</v>
      </c>
      <c r="B26" s="74" t="s">
        <v>121</v>
      </c>
      <c r="C26" s="75" t="s">
        <v>123</v>
      </c>
      <c r="D26" s="7">
        <v>115</v>
      </c>
      <c r="E26" s="7">
        <v>161</v>
      </c>
      <c r="F26" s="7">
        <v>107</v>
      </c>
      <c r="G26" s="40">
        <v>383</v>
      </c>
      <c r="H26" s="7">
        <v>6</v>
      </c>
      <c r="I26" s="7">
        <v>11</v>
      </c>
    </row>
    <row r="27" spans="1:9" ht="15.6" x14ac:dyDescent="0.3">
      <c r="A27">
        <v>25</v>
      </c>
      <c r="B27" s="74" t="s">
        <v>121</v>
      </c>
      <c r="C27" s="76" t="s">
        <v>125</v>
      </c>
      <c r="D27" s="7">
        <v>117</v>
      </c>
      <c r="E27" s="7">
        <v>150</v>
      </c>
      <c r="F27" s="7">
        <v>111</v>
      </c>
      <c r="G27" s="40">
        <v>378</v>
      </c>
      <c r="H27" s="7">
        <v>5</v>
      </c>
      <c r="I27" s="7">
        <v>7</v>
      </c>
    </row>
    <row r="28" spans="1:9" ht="15.6" x14ac:dyDescent="0.3">
      <c r="A28">
        <v>26</v>
      </c>
      <c r="B28" s="74" t="s">
        <v>121</v>
      </c>
      <c r="C28" s="75" t="s">
        <v>129</v>
      </c>
      <c r="D28" s="7">
        <v>108</v>
      </c>
      <c r="E28" s="7">
        <v>124</v>
      </c>
      <c r="F28" s="7">
        <v>145</v>
      </c>
      <c r="G28" s="40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0">
        <v>366</v>
      </c>
      <c r="H29" s="7">
        <v>6</v>
      </c>
      <c r="I29" s="7">
        <v>7</v>
      </c>
    </row>
    <row r="30" spans="1:9" ht="15.6" x14ac:dyDescent="0.3">
      <c r="A30">
        <v>28</v>
      </c>
      <c r="B30" s="77" t="s">
        <v>112</v>
      </c>
      <c r="C30" s="73" t="s">
        <v>135</v>
      </c>
      <c r="D30" s="7">
        <v>118</v>
      </c>
      <c r="E30" s="7">
        <v>100</v>
      </c>
      <c r="F30" s="7">
        <v>148</v>
      </c>
      <c r="G30" s="40">
        <v>366</v>
      </c>
      <c r="H30" s="7">
        <v>4</v>
      </c>
      <c r="I30" s="7">
        <v>10</v>
      </c>
    </row>
    <row r="31" spans="1:9" ht="15.6" x14ac:dyDescent="0.3">
      <c r="A31">
        <v>29</v>
      </c>
      <c r="B31" s="74" t="s">
        <v>121</v>
      </c>
      <c r="C31" s="75" t="s">
        <v>122</v>
      </c>
      <c r="D31" s="7">
        <v>121</v>
      </c>
      <c r="E31" s="7">
        <v>103</v>
      </c>
      <c r="F31" s="7">
        <v>139</v>
      </c>
      <c r="G31" s="40">
        <v>363</v>
      </c>
      <c r="H31" s="7">
        <v>4</v>
      </c>
      <c r="I31" s="7">
        <v>7</v>
      </c>
    </row>
    <row r="32" spans="1:9" ht="15.6" x14ac:dyDescent="0.3">
      <c r="A32">
        <v>30</v>
      </c>
      <c r="B32" s="210" t="s">
        <v>112</v>
      </c>
      <c r="C32" s="210" t="s">
        <v>128</v>
      </c>
      <c r="D32" s="7">
        <v>130</v>
      </c>
      <c r="E32" s="7">
        <v>120</v>
      </c>
      <c r="F32" s="7">
        <v>109</v>
      </c>
      <c r="G32" s="40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0">
        <v>355</v>
      </c>
      <c r="H33" s="7">
        <v>6</v>
      </c>
      <c r="I33" s="7">
        <v>6</v>
      </c>
    </row>
    <row r="34" spans="1:9" ht="15.6" x14ac:dyDescent="0.3">
      <c r="A34">
        <v>32</v>
      </c>
      <c r="B34" s="45" t="s">
        <v>104</v>
      </c>
      <c r="C34" s="45" t="s">
        <v>130</v>
      </c>
      <c r="D34" s="7">
        <v>117</v>
      </c>
      <c r="E34" s="7">
        <v>95</v>
      </c>
      <c r="F34" s="7">
        <v>121</v>
      </c>
      <c r="G34" s="40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0">
        <v>326</v>
      </c>
      <c r="H35" s="7">
        <v>5</v>
      </c>
      <c r="I35" s="7">
        <v>3</v>
      </c>
    </row>
    <row r="36" spans="1:9" ht="15.6" x14ac:dyDescent="0.3">
      <c r="A36">
        <v>34</v>
      </c>
      <c r="B36" s="68" t="s">
        <v>112</v>
      </c>
      <c r="C36" s="69" t="s">
        <v>136</v>
      </c>
      <c r="D36" s="7">
        <v>84</v>
      </c>
      <c r="E36" s="7">
        <v>118</v>
      </c>
      <c r="F36" s="7">
        <v>115</v>
      </c>
      <c r="G36" s="40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0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0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0">
        <v>306</v>
      </c>
      <c r="H39" s="7">
        <v>1</v>
      </c>
      <c r="I39" s="7">
        <v>7</v>
      </c>
    </row>
    <row r="40" spans="1:9" ht="15.6" x14ac:dyDescent="0.3">
      <c r="A40">
        <v>38</v>
      </c>
      <c r="B40" s="45" t="s">
        <v>104</v>
      </c>
      <c r="C40" s="45" t="s">
        <v>145</v>
      </c>
      <c r="D40" s="7">
        <v>120</v>
      </c>
      <c r="E40" s="7">
        <v>75</v>
      </c>
      <c r="F40" s="7">
        <v>74</v>
      </c>
      <c r="G40" s="40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0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204</v>
      </c>
      <c r="D42" s="7">
        <v>58</v>
      </c>
      <c r="E42" s="7">
        <v>73</v>
      </c>
      <c r="F42" s="7">
        <v>99</v>
      </c>
      <c r="G42" s="40">
        <v>230</v>
      </c>
      <c r="H42" s="7">
        <v>1</v>
      </c>
      <c r="I42" s="7">
        <v>4</v>
      </c>
    </row>
    <row r="43" spans="1:9" ht="15.6" x14ac:dyDescent="0.3">
      <c r="A43">
        <v>41</v>
      </c>
      <c r="B43" s="45" t="s">
        <v>104</v>
      </c>
      <c r="C43" s="45" t="s">
        <v>149</v>
      </c>
      <c r="D43" s="7">
        <v>52</v>
      </c>
      <c r="E43" s="7">
        <v>70</v>
      </c>
      <c r="F43" s="7">
        <v>82</v>
      </c>
      <c r="G43" s="40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0">
        <v>196</v>
      </c>
      <c r="H44" s="7">
        <v>1</v>
      </c>
      <c r="I44" s="7">
        <v>1</v>
      </c>
    </row>
    <row r="45" spans="1:9" ht="15.6" x14ac:dyDescent="0.3">
      <c r="B45" s="68"/>
      <c r="C45" s="69"/>
    </row>
    <row r="46" spans="1:9" ht="15.6" x14ac:dyDescent="0.3">
      <c r="B46" s="68"/>
      <c r="C46" s="69"/>
      <c r="D46" t="s">
        <v>206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0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0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0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0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49" t="s">
        <v>7</v>
      </c>
      <c r="D51" s="7">
        <v>175</v>
      </c>
      <c r="E51" s="7">
        <v>161</v>
      </c>
      <c r="F51" s="7">
        <v>254</v>
      </c>
      <c r="G51" s="40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0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0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0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0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199</v>
      </c>
      <c r="D56" s="7">
        <v>204</v>
      </c>
      <c r="E56" s="7">
        <v>162</v>
      </c>
      <c r="F56" s="7">
        <v>200</v>
      </c>
      <c r="G56" s="40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0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0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0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0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0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0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0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2" t="s">
        <v>22</v>
      </c>
      <c r="D64" s="7">
        <v>194</v>
      </c>
      <c r="E64" s="7">
        <v>159</v>
      </c>
      <c r="F64" s="7">
        <v>173</v>
      </c>
      <c r="G64" s="40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0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0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0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0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2" t="s">
        <v>30</v>
      </c>
      <c r="D69" s="7">
        <v>198</v>
      </c>
      <c r="E69" s="7">
        <v>155</v>
      </c>
      <c r="F69" s="7">
        <v>155</v>
      </c>
      <c r="G69" s="40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0">
        <v>504</v>
      </c>
      <c r="H70" s="7">
        <v>8</v>
      </c>
      <c r="I70" s="7">
        <v>16</v>
      </c>
    </row>
    <row r="71" spans="1:9" ht="15.6" x14ac:dyDescent="0.3">
      <c r="A71">
        <v>25</v>
      </c>
      <c r="B71" s="190" t="s">
        <v>27</v>
      </c>
      <c r="C71" s="192" t="s">
        <v>41</v>
      </c>
      <c r="D71" s="7">
        <v>144</v>
      </c>
      <c r="E71" s="7">
        <v>162</v>
      </c>
      <c r="F71" s="7">
        <v>187</v>
      </c>
      <c r="G71" s="40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0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0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0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0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0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0">
        <v>462</v>
      </c>
      <c r="H77" s="7">
        <v>10</v>
      </c>
      <c r="I77" s="7">
        <v>8</v>
      </c>
    </row>
    <row r="78" spans="1:9" ht="15.6" x14ac:dyDescent="0.3">
      <c r="A78">
        <v>32</v>
      </c>
      <c r="B78" s="40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0">
        <v>458</v>
      </c>
      <c r="H78" s="7">
        <v>6</v>
      </c>
      <c r="I78" s="7">
        <v>13</v>
      </c>
    </row>
    <row r="79" spans="1:9" ht="15.6" x14ac:dyDescent="0.3">
      <c r="A79">
        <v>33</v>
      </c>
      <c r="B79" s="44" t="s">
        <v>42</v>
      </c>
      <c r="C79" s="45" t="s">
        <v>64</v>
      </c>
      <c r="D79" s="7">
        <v>168</v>
      </c>
      <c r="E79" s="7">
        <v>135</v>
      </c>
      <c r="F79" s="7">
        <v>151</v>
      </c>
      <c r="G79" s="40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0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0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0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0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0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0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0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0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0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0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203</v>
      </c>
      <c r="D90" s="7">
        <v>180</v>
      </c>
      <c r="E90" s="7">
        <v>130</v>
      </c>
      <c r="F90" s="7">
        <v>125</v>
      </c>
      <c r="G90" s="40">
        <v>435</v>
      </c>
      <c r="H90" s="7">
        <v>6</v>
      </c>
      <c r="I90" s="7">
        <v>12</v>
      </c>
    </row>
    <row r="91" spans="1:9" ht="15.6" x14ac:dyDescent="0.3">
      <c r="A91">
        <v>45</v>
      </c>
      <c r="B91" s="41" t="s">
        <v>69</v>
      </c>
      <c r="C91" s="42" t="s">
        <v>71</v>
      </c>
      <c r="D91" s="7">
        <v>122</v>
      </c>
      <c r="E91" s="7">
        <v>159</v>
      </c>
      <c r="F91" s="7">
        <v>148</v>
      </c>
      <c r="G91" s="40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0">
        <v>426</v>
      </c>
      <c r="H92" s="7">
        <v>5</v>
      </c>
      <c r="I92" s="7">
        <v>12</v>
      </c>
    </row>
    <row r="93" spans="1:9" ht="15.6" x14ac:dyDescent="0.3">
      <c r="A93">
        <v>47</v>
      </c>
      <c r="B93" s="214" t="s">
        <v>42</v>
      </c>
      <c r="C93" s="195" t="s">
        <v>68</v>
      </c>
      <c r="D93" s="7">
        <v>104</v>
      </c>
      <c r="E93" s="7">
        <v>178</v>
      </c>
      <c r="F93" s="7">
        <v>134</v>
      </c>
      <c r="G93" s="40">
        <v>416</v>
      </c>
      <c r="H93" s="7">
        <v>7</v>
      </c>
      <c r="I93" s="7">
        <v>6</v>
      </c>
    </row>
    <row r="94" spans="1:9" ht="15.6" x14ac:dyDescent="0.3">
      <c r="A94">
        <v>48</v>
      </c>
      <c r="B94" s="41" t="s">
        <v>69</v>
      </c>
      <c r="C94" s="42" t="s">
        <v>70</v>
      </c>
      <c r="D94" s="7">
        <v>147</v>
      </c>
      <c r="E94" s="7">
        <v>124</v>
      </c>
      <c r="F94" s="7">
        <v>137</v>
      </c>
      <c r="G94" s="40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0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0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0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0">
        <v>387</v>
      </c>
      <c r="H98" s="7">
        <v>4</v>
      </c>
      <c r="I98" s="7">
        <v>11</v>
      </c>
    </row>
    <row r="99" spans="1:9" ht="15.6" x14ac:dyDescent="0.3">
      <c r="A99">
        <v>53</v>
      </c>
      <c r="B99" s="41" t="s">
        <v>69</v>
      </c>
      <c r="C99" s="42" t="s">
        <v>74</v>
      </c>
      <c r="D99" s="7">
        <v>99</v>
      </c>
      <c r="E99" s="7">
        <v>126</v>
      </c>
      <c r="F99" s="7">
        <v>153</v>
      </c>
      <c r="G99" s="40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0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0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1" t="s">
        <v>69</v>
      </c>
      <c r="C102" s="42" t="s">
        <v>72</v>
      </c>
      <c r="D102" s="7">
        <v>105</v>
      </c>
      <c r="E102" s="7">
        <v>128</v>
      </c>
      <c r="F102" s="7">
        <v>125</v>
      </c>
      <c r="G102" s="40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0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3" t="s">
        <v>55</v>
      </c>
      <c r="C104" s="53" t="s">
        <v>73</v>
      </c>
      <c r="D104" s="7">
        <v>110</v>
      </c>
      <c r="E104" s="7">
        <v>115</v>
      </c>
      <c r="F104" s="7">
        <v>103</v>
      </c>
      <c r="G104" s="40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0">
        <v>309</v>
      </c>
      <c r="H105" s="7">
        <v>3</v>
      </c>
      <c r="I105" s="7">
        <v>7</v>
      </c>
    </row>
    <row r="106" spans="1:9" ht="15.6" x14ac:dyDescent="0.3">
      <c r="B106" s="68"/>
      <c r="C106" s="69"/>
    </row>
    <row r="107" spans="1:9" x14ac:dyDescent="0.3">
      <c r="B107" s="48"/>
      <c r="C107" s="211"/>
    </row>
    <row r="108" spans="1:9" x14ac:dyDescent="0.3">
      <c r="B108" s="48"/>
      <c r="C108" s="211"/>
    </row>
    <row r="109" spans="1:9" x14ac:dyDescent="0.3">
      <c r="B109" s="48"/>
      <c r="C109" s="211"/>
    </row>
    <row r="110" spans="1:9" x14ac:dyDescent="0.3">
      <c r="B110" s="48"/>
      <c r="C110" s="211"/>
    </row>
    <row r="112" spans="1:9" x14ac:dyDescent="0.3">
      <c r="B112" s="209">
        <v>2</v>
      </c>
      <c r="C112" t="s">
        <v>195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09">
        <v>3</v>
      </c>
      <c r="C113" t="s">
        <v>196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09">
        <v>19</v>
      </c>
      <c r="C114" t="s">
        <v>200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09">
        <v>24</v>
      </c>
      <c r="C115" t="s">
        <v>201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09">
        <v>33</v>
      </c>
      <c r="C116" t="s">
        <v>197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09">
        <v>35</v>
      </c>
      <c r="C117" t="s">
        <v>202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09">
        <v>41</v>
      </c>
      <c r="C118" t="s">
        <v>198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1" customWidth="1"/>
    <col min="7" max="7" width="8.88671875" style="61"/>
    <col min="8" max="9" width="6.109375" style="51" customWidth="1"/>
  </cols>
  <sheetData>
    <row r="2" spans="2:9" x14ac:dyDescent="0.3">
      <c r="D2" s="51" t="s">
        <v>192</v>
      </c>
    </row>
    <row r="3" spans="2:9" ht="15.6" x14ac:dyDescent="0.3">
      <c r="B3" s="63" t="s">
        <v>95</v>
      </c>
      <c r="C3" s="64" t="s">
        <v>96</v>
      </c>
      <c r="D3" s="7">
        <v>198</v>
      </c>
      <c r="E3" s="7">
        <v>190</v>
      </c>
      <c r="F3" s="7">
        <v>152</v>
      </c>
      <c r="G3" s="40">
        <v>540</v>
      </c>
      <c r="H3" s="7">
        <v>12</v>
      </c>
      <c r="I3" s="7">
        <v>14</v>
      </c>
    </row>
    <row r="4" spans="2:9" ht="15.6" x14ac:dyDescent="0.3">
      <c r="B4" s="63" t="s">
        <v>95</v>
      </c>
      <c r="C4" s="64" t="s">
        <v>97</v>
      </c>
      <c r="D4" s="7">
        <v>181</v>
      </c>
      <c r="E4" s="7">
        <v>140</v>
      </c>
      <c r="F4" s="7">
        <v>171</v>
      </c>
      <c r="G4" s="40">
        <v>492</v>
      </c>
      <c r="H4" s="7">
        <v>9</v>
      </c>
      <c r="I4" s="7">
        <v>12</v>
      </c>
    </row>
    <row r="5" spans="2:9" ht="15.6" x14ac:dyDescent="0.3">
      <c r="B5" s="63" t="s">
        <v>95</v>
      </c>
      <c r="C5" s="64" t="s">
        <v>99</v>
      </c>
      <c r="D5" s="7">
        <v>161</v>
      </c>
      <c r="E5" s="7">
        <v>179</v>
      </c>
      <c r="F5" s="7">
        <v>152</v>
      </c>
      <c r="G5" s="40">
        <v>492</v>
      </c>
      <c r="H5" s="7">
        <v>3</v>
      </c>
      <c r="I5" s="7">
        <v>20</v>
      </c>
    </row>
    <row r="6" spans="2:9" ht="15.6" x14ac:dyDescent="0.3">
      <c r="B6" s="65" t="s">
        <v>101</v>
      </c>
      <c r="C6" s="66" t="s">
        <v>103</v>
      </c>
      <c r="D6" s="7">
        <v>128</v>
      </c>
      <c r="E6" s="7">
        <v>170</v>
      </c>
      <c r="F6" s="7">
        <v>187</v>
      </c>
      <c r="G6" s="40">
        <v>485</v>
      </c>
      <c r="H6" s="7">
        <v>8</v>
      </c>
      <c r="I6" s="7">
        <v>12</v>
      </c>
    </row>
    <row r="7" spans="2:9" ht="15.6" x14ac:dyDescent="0.3">
      <c r="B7" s="63" t="s">
        <v>95</v>
      </c>
      <c r="C7" s="64" t="s">
        <v>98</v>
      </c>
      <c r="D7" s="7">
        <v>156</v>
      </c>
      <c r="E7" s="7">
        <v>145</v>
      </c>
      <c r="F7" s="7">
        <v>180</v>
      </c>
      <c r="G7" s="40">
        <v>481</v>
      </c>
      <c r="H7" s="7">
        <v>5</v>
      </c>
      <c r="I7" s="7">
        <v>16</v>
      </c>
    </row>
    <row r="8" spans="2:9" ht="15.6" x14ac:dyDescent="0.3">
      <c r="B8" s="63" t="s">
        <v>95</v>
      </c>
      <c r="C8" s="64" t="s">
        <v>100</v>
      </c>
      <c r="D8" s="7">
        <v>158</v>
      </c>
      <c r="E8" s="7">
        <v>160</v>
      </c>
      <c r="F8" s="7">
        <v>157</v>
      </c>
      <c r="G8" s="40">
        <v>475</v>
      </c>
      <c r="H8" s="7">
        <v>5</v>
      </c>
      <c r="I8" s="7">
        <v>17</v>
      </c>
    </row>
    <row r="9" spans="2:9" ht="15.6" x14ac:dyDescent="0.3">
      <c r="B9" s="68" t="s">
        <v>112</v>
      </c>
      <c r="C9" s="69" t="s">
        <v>113</v>
      </c>
      <c r="D9" s="7">
        <v>147</v>
      </c>
      <c r="E9" s="7">
        <v>157</v>
      </c>
      <c r="F9" s="7">
        <v>170</v>
      </c>
      <c r="G9" s="40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0">
        <v>466</v>
      </c>
      <c r="H10" s="7">
        <v>5</v>
      </c>
      <c r="I10" s="7">
        <v>15</v>
      </c>
    </row>
    <row r="11" spans="2:9" ht="15.6" x14ac:dyDescent="0.3">
      <c r="B11" s="65" t="s">
        <v>101</v>
      </c>
      <c r="C11" s="66" t="s">
        <v>108</v>
      </c>
      <c r="D11" s="7">
        <v>152</v>
      </c>
      <c r="E11" s="7">
        <v>135</v>
      </c>
      <c r="F11" s="7">
        <v>178</v>
      </c>
      <c r="G11" s="40">
        <v>465</v>
      </c>
      <c r="H11" s="7">
        <v>6</v>
      </c>
      <c r="I11" s="7">
        <v>14</v>
      </c>
    </row>
    <row r="12" spans="2:9" ht="15.6" x14ac:dyDescent="0.3">
      <c r="B12" s="65" t="s">
        <v>101</v>
      </c>
      <c r="C12" s="66" t="s">
        <v>106</v>
      </c>
      <c r="D12" s="7">
        <v>168</v>
      </c>
      <c r="E12" s="7">
        <v>153</v>
      </c>
      <c r="F12" s="7">
        <v>136</v>
      </c>
      <c r="G12" s="40">
        <v>457</v>
      </c>
      <c r="H12" s="7">
        <v>6</v>
      </c>
      <c r="I12" s="7">
        <v>13</v>
      </c>
    </row>
    <row r="13" spans="2:9" ht="15.6" x14ac:dyDescent="0.3">
      <c r="B13" s="65" t="s">
        <v>101</v>
      </c>
      <c r="C13" s="66" t="s">
        <v>107</v>
      </c>
      <c r="D13" s="7">
        <v>113</v>
      </c>
      <c r="E13" s="7">
        <v>163</v>
      </c>
      <c r="F13" s="7">
        <v>172</v>
      </c>
      <c r="G13" s="40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0">
        <v>442</v>
      </c>
      <c r="H14" s="7">
        <v>9</v>
      </c>
      <c r="I14" s="7">
        <v>9</v>
      </c>
    </row>
    <row r="15" spans="2:9" ht="15.6" x14ac:dyDescent="0.3">
      <c r="B15" s="65" t="s">
        <v>101</v>
      </c>
      <c r="C15" s="66" t="s">
        <v>102</v>
      </c>
      <c r="D15" s="7">
        <v>153</v>
      </c>
      <c r="E15" s="7">
        <v>147</v>
      </c>
      <c r="F15" s="7">
        <v>142</v>
      </c>
      <c r="G15" s="40">
        <v>442</v>
      </c>
      <c r="H15" s="7">
        <v>2</v>
      </c>
      <c r="I15" s="7">
        <v>17</v>
      </c>
    </row>
    <row r="16" spans="2:9" ht="15.6" x14ac:dyDescent="0.3">
      <c r="B16" s="67" t="s">
        <v>109</v>
      </c>
      <c r="C16" s="70" t="s">
        <v>116</v>
      </c>
      <c r="D16" s="7">
        <v>131</v>
      </c>
      <c r="E16" s="7">
        <v>171</v>
      </c>
      <c r="F16" s="7">
        <v>139</v>
      </c>
      <c r="G16" s="40">
        <v>441</v>
      </c>
      <c r="H16" s="7">
        <v>6</v>
      </c>
      <c r="I16" s="7">
        <v>13</v>
      </c>
    </row>
    <row r="17" spans="2:9" ht="15.6" x14ac:dyDescent="0.3">
      <c r="B17" s="67" t="s">
        <v>109</v>
      </c>
      <c r="C17" s="70" t="s">
        <v>111</v>
      </c>
      <c r="D17" s="7">
        <v>191</v>
      </c>
      <c r="E17" s="7">
        <v>116</v>
      </c>
      <c r="F17" s="7">
        <v>134</v>
      </c>
      <c r="G17" s="40">
        <v>441</v>
      </c>
      <c r="H17" s="7">
        <v>5</v>
      </c>
      <c r="I17" s="7">
        <v>12</v>
      </c>
    </row>
    <row r="18" spans="2:9" ht="15.6" x14ac:dyDescent="0.3">
      <c r="B18" s="74" t="s">
        <v>121</v>
      </c>
      <c r="C18" s="76" t="s">
        <v>125</v>
      </c>
      <c r="D18" s="7">
        <v>127</v>
      </c>
      <c r="E18" s="7">
        <v>144</v>
      </c>
      <c r="F18" s="7">
        <v>150</v>
      </c>
      <c r="G18" s="40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0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0">
        <v>415</v>
      </c>
      <c r="H20" s="7">
        <v>9</v>
      </c>
      <c r="I20" s="7">
        <v>8</v>
      </c>
    </row>
    <row r="21" spans="2:9" ht="15.6" x14ac:dyDescent="0.3">
      <c r="B21" s="67" t="s">
        <v>109</v>
      </c>
      <c r="C21" s="70" t="s">
        <v>115</v>
      </c>
      <c r="D21" s="7">
        <v>152</v>
      </c>
      <c r="E21" s="7">
        <v>148</v>
      </c>
      <c r="F21" s="7">
        <v>111</v>
      </c>
      <c r="G21" s="40">
        <v>411</v>
      </c>
      <c r="H21" s="7">
        <v>6</v>
      </c>
      <c r="I21" s="7">
        <v>9</v>
      </c>
    </row>
    <row r="22" spans="2:9" ht="15.6" x14ac:dyDescent="0.3">
      <c r="B22" s="71" t="s">
        <v>112</v>
      </c>
      <c r="C22" s="72" t="s">
        <v>117</v>
      </c>
      <c r="D22" s="7">
        <v>147</v>
      </c>
      <c r="E22" s="7">
        <v>141</v>
      </c>
      <c r="F22" s="7">
        <v>116</v>
      </c>
      <c r="G22" s="40">
        <v>404</v>
      </c>
      <c r="H22" s="7">
        <v>5</v>
      </c>
      <c r="I22" s="7">
        <v>9</v>
      </c>
    </row>
    <row r="23" spans="2:9" ht="15.6" x14ac:dyDescent="0.3">
      <c r="B23" s="67" t="s">
        <v>109</v>
      </c>
      <c r="C23" s="70" t="s">
        <v>119</v>
      </c>
      <c r="D23" s="7">
        <v>124</v>
      </c>
      <c r="E23" s="7">
        <v>142</v>
      </c>
      <c r="F23" s="7">
        <v>136</v>
      </c>
      <c r="G23" s="40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0">
        <v>393</v>
      </c>
      <c r="H24" s="7">
        <v>8</v>
      </c>
      <c r="I24" s="7">
        <v>5</v>
      </c>
    </row>
    <row r="25" spans="2:9" ht="15.6" x14ac:dyDescent="0.3">
      <c r="B25" s="77" t="s">
        <v>112</v>
      </c>
      <c r="C25" s="73" t="s">
        <v>124</v>
      </c>
      <c r="D25" s="7">
        <v>149</v>
      </c>
      <c r="E25" s="7">
        <v>109</v>
      </c>
      <c r="F25" s="7">
        <v>134</v>
      </c>
      <c r="G25" s="40">
        <v>392</v>
      </c>
      <c r="H25" s="7">
        <v>8</v>
      </c>
      <c r="I25" s="7">
        <v>5</v>
      </c>
    </row>
    <row r="26" spans="2:9" ht="15.6" x14ac:dyDescent="0.3">
      <c r="B26" s="74" t="s">
        <v>121</v>
      </c>
      <c r="C26" s="75" t="s">
        <v>132</v>
      </c>
      <c r="D26" s="7">
        <v>126</v>
      </c>
      <c r="E26" s="7">
        <v>112</v>
      </c>
      <c r="F26" s="7">
        <v>144</v>
      </c>
      <c r="G26" s="40">
        <v>382</v>
      </c>
      <c r="H26" s="7">
        <v>4</v>
      </c>
      <c r="I26" s="7">
        <v>9</v>
      </c>
    </row>
    <row r="27" spans="2:9" ht="15.6" x14ac:dyDescent="0.3">
      <c r="B27" s="67" t="s">
        <v>109</v>
      </c>
      <c r="C27" s="70" t="s">
        <v>114</v>
      </c>
      <c r="D27" s="7">
        <v>107</v>
      </c>
      <c r="E27" s="7">
        <v>126</v>
      </c>
      <c r="F27" s="7">
        <v>147</v>
      </c>
      <c r="G27" s="40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0">
        <v>379</v>
      </c>
      <c r="H28" s="7"/>
      <c r="I28" s="7"/>
    </row>
    <row r="29" spans="2:9" ht="15.6" x14ac:dyDescent="0.3">
      <c r="B29" s="77" t="s">
        <v>112</v>
      </c>
      <c r="C29" s="73" t="s">
        <v>128</v>
      </c>
      <c r="D29" s="7">
        <v>98</v>
      </c>
      <c r="E29" s="7">
        <v>146</v>
      </c>
      <c r="F29" s="7">
        <v>125</v>
      </c>
      <c r="G29" s="40">
        <v>369</v>
      </c>
      <c r="H29" s="7">
        <v>6</v>
      </c>
      <c r="I29" s="7">
        <v>7</v>
      </c>
    </row>
    <row r="30" spans="2:9" ht="15.6" x14ac:dyDescent="0.3">
      <c r="B30" s="74" t="s">
        <v>121</v>
      </c>
      <c r="C30" s="75" t="s">
        <v>129</v>
      </c>
      <c r="D30" s="7">
        <v>137</v>
      </c>
      <c r="E30" s="7">
        <v>114</v>
      </c>
      <c r="F30" s="7">
        <v>112</v>
      </c>
      <c r="G30" s="40">
        <v>363</v>
      </c>
      <c r="H30" s="7">
        <v>1</v>
      </c>
      <c r="I30" s="7">
        <v>12</v>
      </c>
    </row>
    <row r="31" spans="2:9" ht="15.6" x14ac:dyDescent="0.3">
      <c r="B31" s="74" t="s">
        <v>121</v>
      </c>
      <c r="C31" s="75" t="s">
        <v>123</v>
      </c>
      <c r="D31" s="7">
        <v>134</v>
      </c>
      <c r="E31" s="7">
        <v>97</v>
      </c>
      <c r="F31" s="7">
        <v>129</v>
      </c>
      <c r="G31" s="40">
        <v>360</v>
      </c>
      <c r="H31" s="7">
        <v>6</v>
      </c>
      <c r="I31" s="7">
        <v>6</v>
      </c>
    </row>
    <row r="32" spans="2:9" ht="15.6" x14ac:dyDescent="0.3">
      <c r="B32" s="74" t="s">
        <v>121</v>
      </c>
      <c r="C32" s="75" t="s">
        <v>127</v>
      </c>
      <c r="D32" s="7">
        <v>122</v>
      </c>
      <c r="E32" s="7">
        <v>130</v>
      </c>
      <c r="F32" s="7">
        <v>95</v>
      </c>
      <c r="G32" s="40">
        <v>347</v>
      </c>
      <c r="H32" s="7">
        <v>3</v>
      </c>
      <c r="I32" s="7">
        <v>7</v>
      </c>
    </row>
    <row r="33" spans="2:9" ht="15.6" x14ac:dyDescent="0.3">
      <c r="B33" s="77" t="s">
        <v>112</v>
      </c>
      <c r="C33" s="73" t="s">
        <v>135</v>
      </c>
      <c r="D33" s="7">
        <v>115</v>
      </c>
      <c r="E33" s="7">
        <v>121</v>
      </c>
      <c r="F33" s="7">
        <v>89</v>
      </c>
      <c r="G33" s="40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0">
        <v>321</v>
      </c>
      <c r="H34" s="7">
        <v>3</v>
      </c>
      <c r="I34" s="7">
        <v>5</v>
      </c>
    </row>
    <row r="35" spans="2:9" ht="15.6" x14ac:dyDescent="0.3">
      <c r="B35" s="68" t="s">
        <v>112</v>
      </c>
      <c r="C35" s="73" t="s">
        <v>118</v>
      </c>
      <c r="D35" s="7">
        <v>92</v>
      </c>
      <c r="E35" s="7">
        <v>112</v>
      </c>
      <c r="F35" s="7">
        <v>116</v>
      </c>
      <c r="G35" s="40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0">
        <v>308</v>
      </c>
      <c r="H36" s="7"/>
      <c r="I36" s="7"/>
    </row>
    <row r="37" spans="2:9" ht="15.6" x14ac:dyDescent="0.3">
      <c r="B37" s="187" t="s">
        <v>112</v>
      </c>
      <c r="C37" s="187" t="s">
        <v>136</v>
      </c>
      <c r="D37" s="7">
        <v>94</v>
      </c>
      <c r="E37" s="7">
        <v>100</v>
      </c>
      <c r="F37" s="7">
        <v>112</v>
      </c>
      <c r="G37" s="40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0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0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0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0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0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1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0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0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0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0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49" t="s">
        <v>7</v>
      </c>
      <c r="D50" s="7">
        <v>207</v>
      </c>
      <c r="E50" s="7">
        <v>189</v>
      </c>
      <c r="F50" s="7">
        <v>187</v>
      </c>
      <c r="G50" s="40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0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0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0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0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0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0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0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0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0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0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0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0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0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0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0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0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0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0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0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0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0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0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0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0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0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0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0">
        <v>464</v>
      </c>
      <c r="H77" s="7">
        <v>6</v>
      </c>
      <c r="I77" s="7">
        <v>15</v>
      </c>
    </row>
    <row r="78" spans="2:9" ht="15.6" x14ac:dyDescent="0.3">
      <c r="B78" s="44" t="s">
        <v>42</v>
      </c>
      <c r="C78" s="45" t="s">
        <v>49</v>
      </c>
      <c r="D78" s="7">
        <v>138</v>
      </c>
      <c r="E78" s="7">
        <v>140</v>
      </c>
      <c r="F78" s="7">
        <v>180</v>
      </c>
      <c r="G78" s="40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2" t="s">
        <v>30</v>
      </c>
      <c r="D79" s="7">
        <v>186</v>
      </c>
      <c r="E79" s="7">
        <v>144</v>
      </c>
      <c r="F79" s="7">
        <v>126</v>
      </c>
      <c r="G79" s="40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0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0">
        <v>454</v>
      </c>
      <c r="H81" s="7">
        <v>6</v>
      </c>
      <c r="I81" s="7">
        <v>13</v>
      </c>
    </row>
    <row r="82" spans="2:9" ht="15.6" x14ac:dyDescent="0.3">
      <c r="B82" s="190" t="s">
        <v>27</v>
      </c>
      <c r="C82" s="192" t="s">
        <v>52</v>
      </c>
      <c r="D82" s="7">
        <v>167</v>
      </c>
      <c r="E82" s="7">
        <v>149</v>
      </c>
      <c r="F82" s="7">
        <v>135</v>
      </c>
      <c r="G82" s="40">
        <v>451</v>
      </c>
      <c r="H82" s="7">
        <v>10</v>
      </c>
      <c r="I82" s="7">
        <v>9</v>
      </c>
    </row>
    <row r="83" spans="2:9" ht="15.6" x14ac:dyDescent="0.3">
      <c r="B83" s="43" t="s">
        <v>55</v>
      </c>
      <c r="C83" s="53" t="s">
        <v>73</v>
      </c>
      <c r="D83" s="7">
        <v>195</v>
      </c>
      <c r="E83" s="7">
        <v>106</v>
      </c>
      <c r="F83" s="7">
        <v>150</v>
      </c>
      <c r="G83" s="40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0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0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0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0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0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0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0">
        <v>435</v>
      </c>
      <c r="H90" s="7">
        <v>6</v>
      </c>
      <c r="I90" s="7">
        <v>12</v>
      </c>
    </row>
    <row r="91" spans="2:9" ht="15.6" x14ac:dyDescent="0.3">
      <c r="B91" s="40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0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0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0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0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0">
        <v>409</v>
      </c>
      <c r="H95" s="7">
        <v>7</v>
      </c>
      <c r="I95" s="7">
        <v>8</v>
      </c>
    </row>
    <row r="96" spans="2:9" ht="15.6" x14ac:dyDescent="0.3">
      <c r="B96" s="40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0">
        <v>402</v>
      </c>
      <c r="H96" s="7">
        <v>6</v>
      </c>
      <c r="I96" s="7">
        <v>8</v>
      </c>
    </row>
    <row r="97" spans="2:9" ht="15.6" x14ac:dyDescent="0.3">
      <c r="B97" s="41" t="s">
        <v>69</v>
      </c>
      <c r="C97" s="42" t="s">
        <v>70</v>
      </c>
      <c r="D97" s="7">
        <v>120</v>
      </c>
      <c r="E97" s="7">
        <v>143</v>
      </c>
      <c r="F97" s="7">
        <v>135</v>
      </c>
      <c r="G97" s="40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0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0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0">
        <v>381</v>
      </c>
      <c r="H100" s="7">
        <v>2</v>
      </c>
      <c r="I100" s="7">
        <v>11</v>
      </c>
    </row>
    <row r="101" spans="2:9" ht="15.6" x14ac:dyDescent="0.3">
      <c r="B101" s="41" t="s">
        <v>69</v>
      </c>
      <c r="C101" s="42" t="s">
        <v>74</v>
      </c>
      <c r="D101" s="7">
        <v>135</v>
      </c>
      <c r="E101" s="7">
        <v>109</v>
      </c>
      <c r="F101" s="7">
        <v>131</v>
      </c>
      <c r="G101" s="40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0">
        <v>374</v>
      </c>
      <c r="H102" s="7">
        <v>5</v>
      </c>
      <c r="I102" s="7">
        <v>7</v>
      </c>
    </row>
    <row r="103" spans="2:9" ht="15.6" x14ac:dyDescent="0.3">
      <c r="B103" s="191" t="s">
        <v>69</v>
      </c>
      <c r="C103" s="193" t="s">
        <v>71</v>
      </c>
      <c r="D103" s="7">
        <v>106</v>
      </c>
      <c r="E103" s="7">
        <v>131</v>
      </c>
      <c r="F103" s="7">
        <v>127</v>
      </c>
      <c r="G103" s="40">
        <v>364</v>
      </c>
      <c r="H103" s="7">
        <v>6</v>
      </c>
      <c r="I103" s="7">
        <v>5</v>
      </c>
    </row>
    <row r="104" spans="2:9" ht="15.6" x14ac:dyDescent="0.3">
      <c r="B104" s="43" t="s">
        <v>55</v>
      </c>
      <c r="C104" s="53" t="s">
        <v>80</v>
      </c>
      <c r="D104" s="7">
        <v>106</v>
      </c>
      <c r="E104" s="7">
        <v>131</v>
      </c>
      <c r="F104" s="7">
        <v>123</v>
      </c>
      <c r="G104" s="40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0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0">
        <v>343</v>
      </c>
      <c r="H106" s="7">
        <v>4</v>
      </c>
      <c r="I106" s="7">
        <v>8</v>
      </c>
    </row>
    <row r="107" spans="2:9" ht="15.6" x14ac:dyDescent="0.3">
      <c r="B107" s="41" t="s">
        <v>69</v>
      </c>
      <c r="C107" s="42" t="s">
        <v>72</v>
      </c>
      <c r="D107" s="7">
        <v>104</v>
      </c>
      <c r="E107" s="7">
        <v>136</v>
      </c>
      <c r="F107" s="7">
        <v>95</v>
      </c>
      <c r="G107" s="40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0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T55"/>
  <sheetViews>
    <sheetView workbookViewId="0">
      <selection activeCell="W13" sqref="W13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6.5546875" customWidth="1"/>
    <col min="5" max="5" width="6.21875" customWidth="1"/>
    <col min="6" max="6" width="5.5546875" customWidth="1"/>
    <col min="7" max="7" width="6.21875" customWidth="1"/>
    <col min="8" max="8" width="5.6640625" style="61" customWidth="1"/>
    <col min="9" max="9" width="6.6640625" customWidth="1"/>
    <col min="10" max="10" width="7.109375" customWidth="1"/>
    <col min="11" max="11" width="8" customWidth="1"/>
    <col min="12" max="12" width="6.33203125" customWidth="1"/>
    <col min="13" max="13" width="4.77734375" customWidth="1"/>
    <col min="14" max="14" width="4.77734375" style="99" customWidth="1"/>
    <col min="15" max="15" width="4.77734375" customWidth="1"/>
    <col min="16" max="16" width="4.77734375" style="51" customWidth="1"/>
    <col min="17" max="17" width="5.77734375" style="51" customWidth="1"/>
    <col min="18" max="18" width="5" style="51" customWidth="1"/>
    <col min="19" max="19" width="5.44140625" style="51" customWidth="1"/>
    <col min="20" max="20" width="5.33203125" style="51" customWidth="1"/>
  </cols>
  <sheetData>
    <row r="1" spans="1:20" ht="18" x14ac:dyDescent="0.35">
      <c r="D1" s="62" t="s">
        <v>94</v>
      </c>
    </row>
    <row r="2" spans="1:20" ht="18" x14ac:dyDescent="0.35"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5" thickBot="1" x14ac:dyDescent="0.35">
      <c r="D3" s="307" t="s">
        <v>187</v>
      </c>
      <c r="E3" s="307"/>
      <c r="F3" s="307"/>
      <c r="G3" s="307"/>
      <c r="H3" s="309" t="s">
        <v>188</v>
      </c>
      <c r="I3" s="309"/>
      <c r="J3" s="309"/>
      <c r="K3" s="309"/>
      <c r="L3" s="309"/>
      <c r="M3" s="309"/>
      <c r="N3" s="309"/>
      <c r="O3" s="309"/>
      <c r="P3" s="309"/>
      <c r="Q3" s="307" t="s">
        <v>189</v>
      </c>
      <c r="R3" s="307"/>
      <c r="S3" s="307"/>
      <c r="T3" s="307"/>
    </row>
    <row r="4" spans="1:20" ht="46.2" customHeight="1" x14ac:dyDescent="0.3">
      <c r="B4" s="1"/>
      <c r="C4" s="2" t="s">
        <v>150</v>
      </c>
      <c r="D4" s="46" t="s">
        <v>83</v>
      </c>
      <c r="E4" s="47" t="s">
        <v>84</v>
      </c>
      <c r="F4" s="54" t="s">
        <v>85</v>
      </c>
      <c r="G4" s="178" t="s">
        <v>1</v>
      </c>
      <c r="H4" s="180" t="s">
        <v>86</v>
      </c>
      <c r="I4" s="56" t="s">
        <v>87</v>
      </c>
      <c r="J4" s="56" t="s">
        <v>88</v>
      </c>
      <c r="K4" s="288" t="s">
        <v>89</v>
      </c>
      <c r="L4" s="305">
        <v>45712</v>
      </c>
      <c r="M4" s="300">
        <v>45691</v>
      </c>
      <c r="N4" s="287">
        <v>45684</v>
      </c>
      <c r="O4" s="285">
        <v>45677</v>
      </c>
      <c r="P4" s="286">
        <v>45304</v>
      </c>
      <c r="Q4" s="200" t="s">
        <v>90</v>
      </c>
      <c r="R4" s="47" t="s">
        <v>93</v>
      </c>
      <c r="S4" s="47" t="s">
        <v>91</v>
      </c>
      <c r="T4" s="46" t="s">
        <v>92</v>
      </c>
    </row>
    <row r="5" spans="1:20" ht="15.6" hidden="1" customHeight="1" x14ac:dyDescent="0.3">
      <c r="B5" s="3" t="s">
        <v>2</v>
      </c>
      <c r="C5" s="4" t="s">
        <v>3</v>
      </c>
      <c r="D5" s="6">
        <f t="shared" ref="D5" si="0">G5/F5</f>
        <v>623.3125</v>
      </c>
      <c r="E5" s="6">
        <f t="shared" ref="E5" si="1">D5/3</f>
        <v>207.77083333333334</v>
      </c>
      <c r="F5" s="7">
        <f t="shared" ref="F5" si="2">(SUM(H5+T5))</f>
        <v>16</v>
      </c>
      <c r="G5" s="59">
        <f t="shared" ref="G5" si="3">SUM(I5+Q5)</f>
        <v>9973</v>
      </c>
      <c r="H5" s="58">
        <v>1</v>
      </c>
      <c r="I5" s="40">
        <f t="shared" ref="I5" si="4">SUM(P5:P5)</f>
        <v>800</v>
      </c>
      <c r="J5" s="40">
        <f t="shared" ref="J5" si="5">I5/H5</f>
        <v>800</v>
      </c>
      <c r="K5" s="201">
        <f t="shared" ref="K5" si="6">J5/3</f>
        <v>266.66666666666669</v>
      </c>
      <c r="L5" s="298"/>
      <c r="M5" s="301"/>
      <c r="N5" s="6"/>
      <c r="O5" s="6"/>
      <c r="P5" s="203">
        <v>800</v>
      </c>
      <c r="Q5" s="13">
        <v>9173</v>
      </c>
      <c r="R5" s="9">
        <v>612</v>
      </c>
      <c r="S5" s="7">
        <v>204</v>
      </c>
      <c r="T5" s="7">
        <v>15</v>
      </c>
    </row>
    <row r="6" spans="1:20" ht="15.6" x14ac:dyDescent="0.3">
      <c r="A6">
        <v>1</v>
      </c>
      <c r="B6" s="63" t="s">
        <v>95</v>
      </c>
      <c r="C6" s="64" t="s">
        <v>96</v>
      </c>
      <c r="D6" s="5">
        <f>G6/F6</f>
        <v>547.57894736842104</v>
      </c>
      <c r="E6" s="6">
        <f>D6/3</f>
        <v>182.52631578947367</v>
      </c>
      <c r="F6" s="7">
        <f>(SUM(H6+T6))</f>
        <v>19</v>
      </c>
      <c r="G6" s="59">
        <f>SUM(I6+Q6)</f>
        <v>10404</v>
      </c>
      <c r="H6" s="319">
        <v>4</v>
      </c>
      <c r="I6" s="179">
        <f>SUM(L6:P6)</f>
        <v>2278</v>
      </c>
      <c r="J6" s="208">
        <f>I6/H6</f>
        <v>569.5</v>
      </c>
      <c r="K6" s="201">
        <f>J6/3</f>
        <v>189.83333333333334</v>
      </c>
      <c r="L6" s="298"/>
      <c r="M6" s="302">
        <v>558</v>
      </c>
      <c r="N6" s="5">
        <v>591</v>
      </c>
      <c r="O6" s="5">
        <v>589</v>
      </c>
      <c r="P6" s="204">
        <v>540</v>
      </c>
      <c r="Q6" s="13">
        <v>8126</v>
      </c>
      <c r="R6" s="9">
        <v>542</v>
      </c>
      <c r="S6" s="7">
        <v>181</v>
      </c>
      <c r="T6" s="7">
        <v>15</v>
      </c>
    </row>
    <row r="7" spans="1:20" ht="15.6" x14ac:dyDescent="0.3">
      <c r="A7">
        <v>2</v>
      </c>
      <c r="B7" s="63" t="s">
        <v>95</v>
      </c>
      <c r="C7" s="64" t="s">
        <v>97</v>
      </c>
      <c r="D7" s="11">
        <f>G7/F7</f>
        <v>505.85</v>
      </c>
      <c r="E7" s="6">
        <f>D7/3</f>
        <v>168.61666666666667</v>
      </c>
      <c r="F7" s="7">
        <f>(SUM(H7+T7))</f>
        <v>20</v>
      </c>
      <c r="G7" s="59">
        <f>SUM(I7+Q7)</f>
        <v>10117</v>
      </c>
      <c r="H7" s="319">
        <v>5</v>
      </c>
      <c r="I7" s="179">
        <f>SUM(L7:P7)</f>
        <v>2537</v>
      </c>
      <c r="J7" s="213">
        <f>I7/H7</f>
        <v>507.4</v>
      </c>
      <c r="K7" s="201">
        <f>J7/3</f>
        <v>169.13333333333333</v>
      </c>
      <c r="L7" s="298">
        <v>486</v>
      </c>
      <c r="M7" s="301">
        <v>499</v>
      </c>
      <c r="N7" s="6">
        <v>525</v>
      </c>
      <c r="O7" s="11">
        <v>535</v>
      </c>
      <c r="P7" s="205">
        <v>492</v>
      </c>
      <c r="Q7" s="13">
        <v>7580</v>
      </c>
      <c r="R7" s="10">
        <v>505</v>
      </c>
      <c r="S7" s="7">
        <v>168</v>
      </c>
      <c r="T7" s="7">
        <v>15</v>
      </c>
    </row>
    <row r="8" spans="1:20" ht="15.6" x14ac:dyDescent="0.3">
      <c r="A8">
        <v>3</v>
      </c>
      <c r="B8" s="63" t="s">
        <v>95</v>
      </c>
      <c r="C8" s="64" t="s">
        <v>98</v>
      </c>
      <c r="D8" s="12">
        <f>G8/F8</f>
        <v>500.68421052631578</v>
      </c>
      <c r="E8" s="6">
        <f>D8/3</f>
        <v>166.89473684210526</v>
      </c>
      <c r="F8" s="7">
        <f>(SUM(H8+T8))</f>
        <v>19</v>
      </c>
      <c r="G8" s="59">
        <f>SUM(I8+Q8)</f>
        <v>9513</v>
      </c>
      <c r="H8" s="319">
        <v>4</v>
      </c>
      <c r="I8" s="179">
        <f>SUM(L8:P8)</f>
        <v>2038</v>
      </c>
      <c r="J8" s="212">
        <f>I8/H8</f>
        <v>509.5</v>
      </c>
      <c r="K8" s="201">
        <f>J8/3</f>
        <v>169.83333333333334</v>
      </c>
      <c r="L8" s="321">
        <v>561</v>
      </c>
      <c r="M8" s="301">
        <v>479</v>
      </c>
      <c r="N8" s="6">
        <v>517</v>
      </c>
      <c r="O8" s="6"/>
      <c r="P8" s="203">
        <v>481</v>
      </c>
      <c r="Q8" s="13">
        <v>7475</v>
      </c>
      <c r="R8" s="8">
        <v>498</v>
      </c>
      <c r="S8" s="7">
        <v>166</v>
      </c>
      <c r="T8" s="7">
        <v>15</v>
      </c>
    </row>
    <row r="9" spans="1:20" ht="15.6" x14ac:dyDescent="0.3">
      <c r="A9">
        <v>4</v>
      </c>
      <c r="B9" s="63" t="s">
        <v>95</v>
      </c>
      <c r="C9" s="64" t="s">
        <v>99</v>
      </c>
      <c r="D9" s="325">
        <f>G9/F9</f>
        <v>498.83333333333331</v>
      </c>
      <c r="E9" s="6">
        <f>D9/3</f>
        <v>166.27777777777777</v>
      </c>
      <c r="F9" s="7">
        <f>(SUM(H9+T9))</f>
        <v>18</v>
      </c>
      <c r="G9" s="59">
        <f>SUM(I9+Q9)</f>
        <v>8979</v>
      </c>
      <c r="H9" s="319">
        <v>5</v>
      </c>
      <c r="I9" s="179">
        <f>SUM(L9:P9)</f>
        <v>2531</v>
      </c>
      <c r="J9" s="324">
        <f>I9/H9</f>
        <v>506.2</v>
      </c>
      <c r="K9" s="201">
        <f>J9/3</f>
        <v>168.73333333333332</v>
      </c>
      <c r="L9" s="322">
        <v>498</v>
      </c>
      <c r="M9" s="303">
        <v>526</v>
      </c>
      <c r="N9" s="6">
        <v>515</v>
      </c>
      <c r="O9" s="12">
        <v>500</v>
      </c>
      <c r="P9" s="205">
        <v>492</v>
      </c>
      <c r="Q9" s="13">
        <v>6448</v>
      </c>
      <c r="R9" s="7">
        <v>496</v>
      </c>
      <c r="S9" s="7">
        <v>165</v>
      </c>
      <c r="T9" s="7">
        <v>13</v>
      </c>
    </row>
    <row r="10" spans="1:20" ht="15.6" x14ac:dyDescent="0.3">
      <c r="A10">
        <v>5</v>
      </c>
      <c r="B10" s="63" t="s">
        <v>95</v>
      </c>
      <c r="C10" s="64" t="s">
        <v>100</v>
      </c>
      <c r="D10" s="6">
        <f>G10/F10</f>
        <v>490.64705882352939</v>
      </c>
      <c r="E10" s="6">
        <f>D10/3</f>
        <v>163.54901960784312</v>
      </c>
      <c r="F10" s="7">
        <f>(SUM(H10+T10))</f>
        <v>17</v>
      </c>
      <c r="G10" s="59">
        <f>SUM(I10+Q10)</f>
        <v>8341</v>
      </c>
      <c r="H10" s="319">
        <v>5</v>
      </c>
      <c r="I10" s="179">
        <f>SUM(L10:P10)</f>
        <v>2445</v>
      </c>
      <c r="J10" s="179">
        <f>I10/H10</f>
        <v>489</v>
      </c>
      <c r="K10" s="201">
        <f>J10/3</f>
        <v>163</v>
      </c>
      <c r="L10" s="298">
        <v>449</v>
      </c>
      <c r="M10" s="301">
        <v>499</v>
      </c>
      <c r="N10" s="12">
        <v>533</v>
      </c>
      <c r="O10" s="6">
        <v>489</v>
      </c>
      <c r="P10" s="203">
        <v>475</v>
      </c>
      <c r="Q10" s="13">
        <v>5896</v>
      </c>
      <c r="R10" s="7">
        <v>491</v>
      </c>
      <c r="S10" s="7">
        <v>164</v>
      </c>
      <c r="T10" s="7">
        <v>12</v>
      </c>
    </row>
    <row r="11" spans="1:20" ht="15.6" x14ac:dyDescent="0.3">
      <c r="A11">
        <v>6</v>
      </c>
      <c r="B11" s="65" t="s">
        <v>101</v>
      </c>
      <c r="C11" s="66" t="s">
        <v>102</v>
      </c>
      <c r="D11" s="6">
        <f>G11/F11</f>
        <v>476.05555555555554</v>
      </c>
      <c r="E11" s="6">
        <f>D11/3</f>
        <v>158.68518518518519</v>
      </c>
      <c r="F11" s="7">
        <f>(SUM(H11+T11))</f>
        <v>18</v>
      </c>
      <c r="G11" s="59">
        <f>SUM(I11+Q11)</f>
        <v>8569</v>
      </c>
      <c r="H11" s="319">
        <v>4</v>
      </c>
      <c r="I11" s="179">
        <f>SUM(L11:P11)</f>
        <v>1784</v>
      </c>
      <c r="J11" s="179">
        <f>I11/H11</f>
        <v>446</v>
      </c>
      <c r="K11" s="201">
        <f>J11/3</f>
        <v>148.66666666666666</v>
      </c>
      <c r="L11" s="298"/>
      <c r="M11" s="301">
        <v>393</v>
      </c>
      <c r="N11" s="6">
        <v>463</v>
      </c>
      <c r="O11" s="6">
        <v>486</v>
      </c>
      <c r="P11" s="203">
        <v>442</v>
      </c>
      <c r="Q11" s="13">
        <v>6785</v>
      </c>
      <c r="R11" s="7">
        <v>485</v>
      </c>
      <c r="S11" s="7">
        <v>162</v>
      </c>
      <c r="T11" s="7">
        <v>14</v>
      </c>
    </row>
    <row r="12" spans="1:20" ht="15.6" x14ac:dyDescent="0.3">
      <c r="A12">
        <v>7</v>
      </c>
      <c r="B12" s="65" t="s">
        <v>101</v>
      </c>
      <c r="C12" s="66" t="s">
        <v>103</v>
      </c>
      <c r="D12" s="6">
        <f>G12/F12</f>
        <v>473.23809523809524</v>
      </c>
      <c r="E12" s="6">
        <f>D12/3</f>
        <v>157.74603174603175</v>
      </c>
      <c r="F12" s="7">
        <f>(SUM(H12+T12))</f>
        <v>21</v>
      </c>
      <c r="G12" s="59">
        <f>SUM(I12+Q12)</f>
        <v>9938</v>
      </c>
      <c r="H12" s="319">
        <v>5</v>
      </c>
      <c r="I12" s="179">
        <f>SUM(L12:P12)</f>
        <v>2273</v>
      </c>
      <c r="J12" s="179">
        <f>I12/H12</f>
        <v>454.6</v>
      </c>
      <c r="K12" s="201">
        <f>J12/3</f>
        <v>151.53333333333333</v>
      </c>
      <c r="L12" s="298">
        <v>460</v>
      </c>
      <c r="M12" s="301">
        <v>491</v>
      </c>
      <c r="N12" s="6">
        <v>417</v>
      </c>
      <c r="O12" s="6">
        <v>420</v>
      </c>
      <c r="P12" s="203">
        <v>485</v>
      </c>
      <c r="Q12" s="13">
        <v>7665</v>
      </c>
      <c r="R12" s="7">
        <v>479</v>
      </c>
      <c r="S12" s="7">
        <v>160</v>
      </c>
      <c r="T12" s="7">
        <v>16</v>
      </c>
    </row>
    <row r="13" spans="1:20" ht="15.6" x14ac:dyDescent="0.3">
      <c r="A13">
        <v>8</v>
      </c>
      <c r="B13" s="65" t="s">
        <v>101</v>
      </c>
      <c r="C13" s="66" t="s">
        <v>106</v>
      </c>
      <c r="D13" s="6">
        <f>G13/F13</f>
        <v>465.55</v>
      </c>
      <c r="E13" s="6">
        <f>D13/3</f>
        <v>155.18333333333334</v>
      </c>
      <c r="F13" s="7">
        <f>(SUM(H13+T13))</f>
        <v>20</v>
      </c>
      <c r="G13" s="59">
        <f>SUM(I13+Q13)</f>
        <v>9311</v>
      </c>
      <c r="H13" s="319">
        <v>5</v>
      </c>
      <c r="I13" s="179">
        <f>SUM(L13:P13)</f>
        <v>2343</v>
      </c>
      <c r="J13" s="179">
        <f>I13/H13</f>
        <v>468.6</v>
      </c>
      <c r="K13" s="201">
        <f>J13/3</f>
        <v>156.20000000000002</v>
      </c>
      <c r="L13" s="298">
        <v>449</v>
      </c>
      <c r="M13" s="301">
        <v>447</v>
      </c>
      <c r="N13" s="11">
        <v>537</v>
      </c>
      <c r="O13" s="6">
        <v>453</v>
      </c>
      <c r="P13" s="203">
        <v>457</v>
      </c>
      <c r="Q13" s="13">
        <v>6968</v>
      </c>
      <c r="R13" s="7">
        <v>465</v>
      </c>
      <c r="S13" s="7">
        <v>155</v>
      </c>
      <c r="T13" s="7">
        <v>15</v>
      </c>
    </row>
    <row r="14" spans="1:20" ht="15.6" x14ac:dyDescent="0.3">
      <c r="A14">
        <v>9</v>
      </c>
      <c r="B14" s="31" t="s">
        <v>104</v>
      </c>
      <c r="C14" s="33" t="s">
        <v>105</v>
      </c>
      <c r="D14" s="6">
        <f>G14/F14</f>
        <v>461.78947368421052</v>
      </c>
      <c r="E14" s="6">
        <f>D14/3</f>
        <v>153.92982456140351</v>
      </c>
      <c r="F14" s="7">
        <f>(SUM(H14+T14))</f>
        <v>19</v>
      </c>
      <c r="G14" s="59">
        <f>SUM(I14+Q14)</f>
        <v>8774</v>
      </c>
      <c r="H14" s="319">
        <v>4</v>
      </c>
      <c r="I14" s="179">
        <f>SUM(L14:P14)</f>
        <v>1752</v>
      </c>
      <c r="J14" s="179">
        <f>I14/H14</f>
        <v>438</v>
      </c>
      <c r="K14" s="201">
        <f>J14/3</f>
        <v>146</v>
      </c>
      <c r="L14" s="298"/>
      <c r="M14" s="301">
        <v>445</v>
      </c>
      <c r="N14" s="6">
        <v>441</v>
      </c>
      <c r="O14" s="6">
        <v>424</v>
      </c>
      <c r="P14" s="203">
        <v>442</v>
      </c>
      <c r="Q14" s="13">
        <v>7022</v>
      </c>
      <c r="R14" s="7">
        <v>468</v>
      </c>
      <c r="S14" s="7">
        <v>156</v>
      </c>
      <c r="T14" s="7">
        <v>15</v>
      </c>
    </row>
    <row r="15" spans="1:20" ht="15.6" x14ac:dyDescent="0.3">
      <c r="A15">
        <v>10</v>
      </c>
      <c r="B15" s="65" t="s">
        <v>101</v>
      </c>
      <c r="C15" s="66" t="s">
        <v>107</v>
      </c>
      <c r="D15" s="6">
        <f>G15/F15</f>
        <v>455.23809523809524</v>
      </c>
      <c r="E15" s="6">
        <f>D15/3</f>
        <v>151.74603174603175</v>
      </c>
      <c r="F15" s="7">
        <f>(SUM(H15+T15))</f>
        <v>21</v>
      </c>
      <c r="G15" s="59">
        <f>SUM(I15+Q15)</f>
        <v>9560</v>
      </c>
      <c r="H15" s="319">
        <v>5</v>
      </c>
      <c r="I15" s="179">
        <f>SUM(L15:P15)</f>
        <v>2135</v>
      </c>
      <c r="J15" s="179">
        <f>I15/H15</f>
        <v>427</v>
      </c>
      <c r="K15" s="201">
        <f>J15/3</f>
        <v>142.33333333333334</v>
      </c>
      <c r="L15" s="298">
        <v>427</v>
      </c>
      <c r="M15" s="301">
        <v>419</v>
      </c>
      <c r="N15" s="6">
        <v>447</v>
      </c>
      <c r="O15" s="6">
        <v>394</v>
      </c>
      <c r="P15" s="203">
        <v>448</v>
      </c>
      <c r="Q15" s="13">
        <v>7425</v>
      </c>
      <c r="R15" s="7">
        <v>464</v>
      </c>
      <c r="S15" s="7">
        <v>155</v>
      </c>
      <c r="T15" s="7">
        <v>16</v>
      </c>
    </row>
    <row r="16" spans="1:20" ht="15.6" x14ac:dyDescent="0.3">
      <c r="A16">
        <v>11</v>
      </c>
      <c r="B16" s="65" t="s">
        <v>101</v>
      </c>
      <c r="C16" s="66" t="s">
        <v>108</v>
      </c>
      <c r="D16" s="6">
        <f>G16/F16</f>
        <v>443.77777777777777</v>
      </c>
      <c r="E16" s="6">
        <f>D16/3</f>
        <v>147.92592592592592</v>
      </c>
      <c r="F16" s="7">
        <f>(SUM(H16+T16))</f>
        <v>18</v>
      </c>
      <c r="G16" s="59">
        <f>SUM(I16+Q16)</f>
        <v>7988</v>
      </c>
      <c r="H16" s="319">
        <v>4</v>
      </c>
      <c r="I16" s="179">
        <f>SUM(L16:P16)</f>
        <v>1721</v>
      </c>
      <c r="J16" s="179">
        <f>I16/H16</f>
        <v>430.25</v>
      </c>
      <c r="K16" s="201">
        <f>J16/3</f>
        <v>143.41666666666666</v>
      </c>
      <c r="L16" s="298"/>
      <c r="M16" s="301">
        <v>419</v>
      </c>
      <c r="N16" s="6">
        <v>377</v>
      </c>
      <c r="O16" s="6">
        <v>460</v>
      </c>
      <c r="P16" s="203">
        <v>465</v>
      </c>
      <c r="Q16" s="13">
        <v>6267</v>
      </c>
      <c r="R16" s="7">
        <v>448</v>
      </c>
      <c r="S16" s="7">
        <v>149</v>
      </c>
      <c r="T16" s="7">
        <v>14</v>
      </c>
    </row>
    <row r="17" spans="1:20" ht="15.6" x14ac:dyDescent="0.3">
      <c r="A17">
        <v>12</v>
      </c>
      <c r="B17" s="311" t="s">
        <v>109</v>
      </c>
      <c r="C17" s="311" t="s">
        <v>114</v>
      </c>
      <c r="D17" s="6">
        <f>G17/F17</f>
        <v>443.05555555555554</v>
      </c>
      <c r="E17" s="6">
        <f>D17/3</f>
        <v>147.68518518518519</v>
      </c>
      <c r="F17" s="7">
        <f>(SUM(H17+T17))</f>
        <v>18</v>
      </c>
      <c r="G17" s="59">
        <f>SUM(I17+Q17)</f>
        <v>7975</v>
      </c>
      <c r="H17" s="319">
        <v>5</v>
      </c>
      <c r="I17" s="179">
        <f>SUM(L17:P17)</f>
        <v>2267</v>
      </c>
      <c r="J17" s="179">
        <f>I17/H17</f>
        <v>453.4</v>
      </c>
      <c r="K17" s="201">
        <f>J17/3</f>
        <v>151.13333333333333</v>
      </c>
      <c r="L17" s="320">
        <v>550</v>
      </c>
      <c r="M17" s="304">
        <v>505</v>
      </c>
      <c r="N17" s="6">
        <v>371</v>
      </c>
      <c r="O17" s="6">
        <v>461</v>
      </c>
      <c r="P17" s="203">
        <v>380</v>
      </c>
      <c r="Q17" s="13">
        <v>5708</v>
      </c>
      <c r="R17" s="7">
        <v>439</v>
      </c>
      <c r="S17" s="7">
        <v>146</v>
      </c>
      <c r="T17" s="7">
        <v>13</v>
      </c>
    </row>
    <row r="18" spans="1:20" ht="15.6" x14ac:dyDescent="0.3">
      <c r="A18">
        <v>13</v>
      </c>
      <c r="B18" s="67" t="s">
        <v>109</v>
      </c>
      <c r="C18" s="70" t="s">
        <v>110</v>
      </c>
      <c r="D18" s="6">
        <f>G18/F18</f>
        <v>442.92857142857144</v>
      </c>
      <c r="E18" s="6">
        <f>D18/3</f>
        <v>147.64285714285714</v>
      </c>
      <c r="F18" s="7">
        <f>(SUM(H18+T18))</f>
        <v>14</v>
      </c>
      <c r="G18" s="59">
        <f>SUM(I18+Q18)</f>
        <v>6201</v>
      </c>
      <c r="H18" s="319">
        <v>1</v>
      </c>
      <c r="I18" s="179">
        <f>SUM(L18:P18)</f>
        <v>401</v>
      </c>
      <c r="J18" s="179">
        <f>I18/H18</f>
        <v>401</v>
      </c>
      <c r="K18" s="201">
        <f>J18/3</f>
        <v>133.66666666666666</v>
      </c>
      <c r="L18" s="298">
        <v>401</v>
      </c>
      <c r="M18" s="301"/>
      <c r="N18" s="6"/>
      <c r="O18" s="6"/>
      <c r="P18" s="203"/>
      <c r="Q18" s="13">
        <v>5800</v>
      </c>
      <c r="R18" s="7">
        <v>446</v>
      </c>
      <c r="S18" s="7">
        <v>149</v>
      </c>
      <c r="T18" s="7">
        <v>13</v>
      </c>
    </row>
    <row r="19" spans="1:20" ht="15.6" x14ac:dyDescent="0.3">
      <c r="A19">
        <v>14</v>
      </c>
      <c r="B19" s="67" t="s">
        <v>109</v>
      </c>
      <c r="C19" s="70" t="s">
        <v>111</v>
      </c>
      <c r="D19" s="6">
        <f>G19/F19</f>
        <v>442.66666666666669</v>
      </c>
      <c r="E19" s="6">
        <f>D19/3</f>
        <v>147.55555555555557</v>
      </c>
      <c r="F19" s="7">
        <f>(SUM(H19+T19))</f>
        <v>21</v>
      </c>
      <c r="G19" s="59">
        <f>SUM(I19+Q19)</f>
        <v>9296</v>
      </c>
      <c r="H19" s="319">
        <v>5</v>
      </c>
      <c r="I19" s="179">
        <f>SUM(L19:P19)</f>
        <v>2207</v>
      </c>
      <c r="J19" s="179">
        <f>I19/H19</f>
        <v>441.4</v>
      </c>
      <c r="K19" s="201">
        <f>J19/3</f>
        <v>147.13333333333333</v>
      </c>
      <c r="L19" s="298">
        <v>472</v>
      </c>
      <c r="M19" s="301">
        <v>432</v>
      </c>
      <c r="N19" s="6">
        <v>381</v>
      </c>
      <c r="O19" s="6">
        <v>481</v>
      </c>
      <c r="P19" s="203">
        <v>441</v>
      </c>
      <c r="Q19" s="13">
        <v>7089</v>
      </c>
      <c r="R19" s="7">
        <v>443</v>
      </c>
      <c r="S19" s="7">
        <v>148</v>
      </c>
      <c r="T19" s="7">
        <v>16</v>
      </c>
    </row>
    <row r="20" spans="1:20" ht="15.6" x14ac:dyDescent="0.3">
      <c r="A20">
        <v>15</v>
      </c>
      <c r="B20" s="68" t="s">
        <v>112</v>
      </c>
      <c r="C20" s="69" t="s">
        <v>113</v>
      </c>
      <c r="D20" s="6">
        <f>G20/F20</f>
        <v>436.73684210526318</v>
      </c>
      <c r="E20" s="6">
        <f>D20/3</f>
        <v>145.57894736842107</v>
      </c>
      <c r="F20" s="7">
        <f>(SUM(H20+T20))</f>
        <v>19</v>
      </c>
      <c r="G20" s="59">
        <f>SUM(I20+Q20)</f>
        <v>8298</v>
      </c>
      <c r="H20" s="319">
        <v>4</v>
      </c>
      <c r="I20" s="179">
        <f>SUM(L20:P20)</f>
        <v>1695</v>
      </c>
      <c r="J20" s="179">
        <f>I20/H20</f>
        <v>423.75</v>
      </c>
      <c r="K20" s="201">
        <f>J20/3</f>
        <v>141.25</v>
      </c>
      <c r="L20" s="298"/>
      <c r="M20" s="301">
        <v>409</v>
      </c>
      <c r="N20" s="6">
        <v>389</v>
      </c>
      <c r="O20" s="6">
        <v>423</v>
      </c>
      <c r="P20" s="203">
        <v>474</v>
      </c>
      <c r="Q20" s="13">
        <v>6603</v>
      </c>
      <c r="R20" s="7">
        <v>440</v>
      </c>
      <c r="S20" s="7">
        <v>147</v>
      </c>
      <c r="T20" s="7">
        <v>15</v>
      </c>
    </row>
    <row r="21" spans="1:20" ht="15.6" x14ac:dyDescent="0.3">
      <c r="A21">
        <v>16</v>
      </c>
      <c r="B21" s="67" t="s">
        <v>109</v>
      </c>
      <c r="C21" s="70" t="s">
        <v>116</v>
      </c>
      <c r="D21" s="6">
        <f>G21/F21</f>
        <v>431.5</v>
      </c>
      <c r="E21" s="6">
        <f>D21/3</f>
        <v>143.83333333333334</v>
      </c>
      <c r="F21" s="7">
        <f>(SUM(H21+T21))</f>
        <v>18</v>
      </c>
      <c r="G21" s="59">
        <f>SUM(I21+Q21)</f>
        <v>7767</v>
      </c>
      <c r="H21" s="319">
        <v>4</v>
      </c>
      <c r="I21" s="179">
        <f>SUM(L21:P21)</f>
        <v>1681</v>
      </c>
      <c r="J21" s="179">
        <f>I21/H21</f>
        <v>420.25</v>
      </c>
      <c r="K21" s="201">
        <f>J21/3</f>
        <v>140.08333333333334</v>
      </c>
      <c r="L21" s="298">
        <v>431</v>
      </c>
      <c r="M21" s="301">
        <v>399</v>
      </c>
      <c r="N21" s="6"/>
      <c r="O21" s="6">
        <v>410</v>
      </c>
      <c r="P21" s="203">
        <v>441</v>
      </c>
      <c r="Q21" s="13">
        <v>6086</v>
      </c>
      <c r="R21" s="7">
        <v>435</v>
      </c>
      <c r="S21" s="7">
        <v>145</v>
      </c>
      <c r="T21" s="7">
        <v>14</v>
      </c>
    </row>
    <row r="22" spans="1:20" ht="15.6" x14ac:dyDescent="0.3">
      <c r="A22">
        <v>17</v>
      </c>
      <c r="B22" s="67" t="s">
        <v>109</v>
      </c>
      <c r="C22" s="70" t="s">
        <v>115</v>
      </c>
      <c r="D22" s="6">
        <f>G22/F22</f>
        <v>429.90476190476193</v>
      </c>
      <c r="E22" s="6">
        <f>D22/3</f>
        <v>143.30158730158732</v>
      </c>
      <c r="F22" s="7">
        <f>(SUM(H22+T22))</f>
        <v>21</v>
      </c>
      <c r="G22" s="59">
        <f>SUM(I22+Q22)</f>
        <v>9028</v>
      </c>
      <c r="H22" s="319">
        <v>5</v>
      </c>
      <c r="I22" s="179">
        <f>SUM(L22:P22)</f>
        <v>2062</v>
      </c>
      <c r="J22" s="179">
        <f>I22/H22</f>
        <v>412.4</v>
      </c>
      <c r="K22" s="201">
        <f>J22/3</f>
        <v>137.46666666666667</v>
      </c>
      <c r="L22" s="298">
        <v>458</v>
      </c>
      <c r="M22" s="301">
        <v>384</v>
      </c>
      <c r="N22" s="6">
        <v>387</v>
      </c>
      <c r="O22" s="6">
        <v>422</v>
      </c>
      <c r="P22" s="203">
        <v>411</v>
      </c>
      <c r="Q22" s="13">
        <v>6966</v>
      </c>
      <c r="R22" s="7">
        <v>435</v>
      </c>
      <c r="S22" s="7">
        <v>145</v>
      </c>
      <c r="T22" s="7">
        <v>16</v>
      </c>
    </row>
    <row r="23" spans="1:20" ht="15.6" x14ac:dyDescent="0.3">
      <c r="A23">
        <v>18</v>
      </c>
      <c r="B23" s="68" t="s">
        <v>112</v>
      </c>
      <c r="C23" s="73" t="s">
        <v>118</v>
      </c>
      <c r="D23" s="6">
        <f>G23/F23</f>
        <v>415.85</v>
      </c>
      <c r="E23" s="6">
        <f>D23/3</f>
        <v>138.61666666666667</v>
      </c>
      <c r="F23" s="7">
        <f>(SUM(H23+T23))</f>
        <v>20</v>
      </c>
      <c r="G23" s="59">
        <f>SUM(I23+Q23)</f>
        <v>8317</v>
      </c>
      <c r="H23" s="319">
        <v>5</v>
      </c>
      <c r="I23" s="179">
        <f>SUM(L23:P23)</f>
        <v>2002</v>
      </c>
      <c r="J23" s="179">
        <f>I23/H23</f>
        <v>400.4</v>
      </c>
      <c r="K23" s="201">
        <f>J23/3</f>
        <v>133.46666666666667</v>
      </c>
      <c r="L23" s="298">
        <v>375</v>
      </c>
      <c r="M23" s="301">
        <v>466</v>
      </c>
      <c r="N23" s="6">
        <v>431</v>
      </c>
      <c r="O23" s="6">
        <v>410</v>
      </c>
      <c r="P23" s="203">
        <v>320</v>
      </c>
      <c r="Q23" s="13">
        <v>6315</v>
      </c>
      <c r="R23" s="7">
        <v>421</v>
      </c>
      <c r="S23" s="7">
        <v>140</v>
      </c>
      <c r="T23" s="7">
        <v>15</v>
      </c>
    </row>
    <row r="24" spans="1:20" ht="15.6" x14ac:dyDescent="0.3">
      <c r="A24">
        <v>19</v>
      </c>
      <c r="B24" s="71" t="s">
        <v>112</v>
      </c>
      <c r="C24" s="72" t="s">
        <v>117</v>
      </c>
      <c r="D24" s="6">
        <f>G24/F24</f>
        <v>415.2</v>
      </c>
      <c r="E24" s="6">
        <f>D24/3</f>
        <v>138.4</v>
      </c>
      <c r="F24" s="7">
        <f>(SUM(H24+T24))</f>
        <v>15</v>
      </c>
      <c r="G24" s="59">
        <f>SUM(I24+Q24)</f>
        <v>6228</v>
      </c>
      <c r="H24" s="319">
        <v>5</v>
      </c>
      <c r="I24" s="179">
        <f>SUM(L24:P24)</f>
        <v>2004</v>
      </c>
      <c r="J24" s="40">
        <f>I24/H24</f>
        <v>400.8</v>
      </c>
      <c r="K24" s="201">
        <f>J24/3</f>
        <v>133.6</v>
      </c>
      <c r="L24" s="298">
        <v>352</v>
      </c>
      <c r="M24" s="301">
        <v>383</v>
      </c>
      <c r="N24" s="6">
        <v>461</v>
      </c>
      <c r="O24" s="6">
        <v>404</v>
      </c>
      <c r="P24" s="203">
        <v>404</v>
      </c>
      <c r="Q24" s="13">
        <v>4224</v>
      </c>
      <c r="R24" s="7">
        <v>422</v>
      </c>
      <c r="S24" s="7">
        <v>141</v>
      </c>
      <c r="T24" s="7">
        <v>10</v>
      </c>
    </row>
    <row r="25" spans="1:20" ht="15.6" x14ac:dyDescent="0.3">
      <c r="A25">
        <v>20</v>
      </c>
      <c r="B25" s="311" t="s">
        <v>109</v>
      </c>
      <c r="C25" s="311" t="s">
        <v>119</v>
      </c>
      <c r="D25" s="6">
        <f>G25/F25</f>
        <v>412.5</v>
      </c>
      <c r="E25" s="6">
        <f>D25/3</f>
        <v>137.5</v>
      </c>
      <c r="F25" s="7">
        <f>(SUM(H25+T25))</f>
        <v>20</v>
      </c>
      <c r="G25" s="59">
        <f>SUM(I25+Q25)</f>
        <v>8250</v>
      </c>
      <c r="H25" s="319">
        <v>5</v>
      </c>
      <c r="I25" s="179">
        <f>SUM(L25:P25)</f>
        <v>1979</v>
      </c>
      <c r="J25" s="179">
        <f>I25/H25</f>
        <v>395.8</v>
      </c>
      <c r="K25" s="201">
        <f>J25/3</f>
        <v>131.93333333333334</v>
      </c>
      <c r="L25" s="298">
        <v>389</v>
      </c>
      <c r="M25" s="301">
        <v>378</v>
      </c>
      <c r="N25" s="6">
        <v>401</v>
      </c>
      <c r="O25" s="6">
        <v>409</v>
      </c>
      <c r="P25" s="203">
        <v>402</v>
      </c>
      <c r="Q25" s="13">
        <v>6271</v>
      </c>
      <c r="R25" s="7">
        <v>418</v>
      </c>
      <c r="S25" s="7">
        <v>139</v>
      </c>
      <c r="T25" s="7">
        <v>15</v>
      </c>
    </row>
    <row r="26" spans="1:20" ht="15.6" x14ac:dyDescent="0.3">
      <c r="A26">
        <v>21</v>
      </c>
      <c r="B26" s="74" t="s">
        <v>121</v>
      </c>
      <c r="C26" s="75" t="s">
        <v>123</v>
      </c>
      <c r="D26" s="6">
        <f>G26/F26</f>
        <v>404.88888888888891</v>
      </c>
      <c r="E26" s="6">
        <f>D26/3</f>
        <v>134.96296296296296</v>
      </c>
      <c r="F26" s="7">
        <f>(SUM(H26+T26))</f>
        <v>18</v>
      </c>
      <c r="G26" s="59">
        <f>SUM(I26+Q26)</f>
        <v>7288</v>
      </c>
      <c r="H26" s="319">
        <v>4</v>
      </c>
      <c r="I26" s="179">
        <f>SUM(L26:P26)</f>
        <v>1619</v>
      </c>
      <c r="J26" s="179">
        <f>I26/H26</f>
        <v>404.75</v>
      </c>
      <c r="K26" s="201">
        <f>J26/3</f>
        <v>134.91666666666666</v>
      </c>
      <c r="L26" s="298"/>
      <c r="M26" s="301">
        <v>487</v>
      </c>
      <c r="N26" s="6">
        <v>389</v>
      </c>
      <c r="O26" s="6">
        <v>383</v>
      </c>
      <c r="P26" s="203">
        <v>360</v>
      </c>
      <c r="Q26" s="13">
        <v>5669</v>
      </c>
      <c r="R26" s="7">
        <v>405</v>
      </c>
      <c r="S26" s="7">
        <v>135</v>
      </c>
      <c r="T26" s="7">
        <v>14</v>
      </c>
    </row>
    <row r="27" spans="1:20" ht="15.6" x14ac:dyDescent="0.3">
      <c r="A27">
        <v>22</v>
      </c>
      <c r="B27" s="77" t="s">
        <v>112</v>
      </c>
      <c r="C27" s="73" t="s">
        <v>124</v>
      </c>
      <c r="D27" s="6">
        <f>G27/F27</f>
        <v>404.7</v>
      </c>
      <c r="E27" s="6">
        <f>D27/3</f>
        <v>134.9</v>
      </c>
      <c r="F27" s="7">
        <f>(SUM(H27+T27))</f>
        <v>20</v>
      </c>
      <c r="G27" s="59">
        <f>SUM(I27+Q27)</f>
        <v>8094</v>
      </c>
      <c r="H27" s="319">
        <v>5</v>
      </c>
      <c r="I27" s="179">
        <f>SUM(L27:P27)</f>
        <v>2103</v>
      </c>
      <c r="J27" s="179">
        <f>I27/H27</f>
        <v>420.6</v>
      </c>
      <c r="K27" s="201">
        <f>J27/3</f>
        <v>140.20000000000002</v>
      </c>
      <c r="L27" s="298">
        <v>400</v>
      </c>
      <c r="M27" s="301">
        <v>438</v>
      </c>
      <c r="N27" s="6">
        <v>402</v>
      </c>
      <c r="O27" s="6">
        <v>471</v>
      </c>
      <c r="P27" s="203">
        <v>392</v>
      </c>
      <c r="Q27" s="13">
        <v>5991</v>
      </c>
      <c r="R27" s="7">
        <v>399</v>
      </c>
      <c r="S27" s="7">
        <v>133</v>
      </c>
      <c r="T27" s="7">
        <v>15</v>
      </c>
    </row>
    <row r="28" spans="1:20" ht="15.6" x14ac:dyDescent="0.3">
      <c r="A28">
        <v>23</v>
      </c>
      <c r="B28" s="31" t="s">
        <v>104</v>
      </c>
      <c r="C28" s="33" t="s">
        <v>120</v>
      </c>
      <c r="D28" s="6">
        <f>G28/F28</f>
        <v>401.78571428571428</v>
      </c>
      <c r="E28" s="6">
        <f>D28/3</f>
        <v>133.92857142857142</v>
      </c>
      <c r="F28" s="7">
        <f>(SUM(H28+T28))</f>
        <v>14</v>
      </c>
      <c r="G28" s="59">
        <f>SUM(I28+Q28)</f>
        <v>5625</v>
      </c>
      <c r="H28" s="319">
        <v>4</v>
      </c>
      <c r="I28" s="179">
        <f>SUM(L28:P28)</f>
        <v>1541</v>
      </c>
      <c r="J28" s="179">
        <f>I28/H28</f>
        <v>385.25</v>
      </c>
      <c r="K28" s="201">
        <f>J28/3</f>
        <v>128.41666666666666</v>
      </c>
      <c r="L28" s="298"/>
      <c r="M28" s="301">
        <v>402</v>
      </c>
      <c r="N28" s="6">
        <v>398</v>
      </c>
      <c r="O28" s="6">
        <v>326</v>
      </c>
      <c r="P28" s="203">
        <v>415</v>
      </c>
      <c r="Q28" s="13">
        <v>4084</v>
      </c>
      <c r="R28" s="7">
        <v>408</v>
      </c>
      <c r="S28" s="7">
        <v>136</v>
      </c>
      <c r="T28" s="7">
        <v>10</v>
      </c>
    </row>
    <row r="29" spans="1:20" ht="15.6" x14ac:dyDescent="0.3">
      <c r="A29">
        <v>24</v>
      </c>
      <c r="B29" s="317" t="s">
        <v>104</v>
      </c>
      <c r="C29" s="317" t="s">
        <v>126</v>
      </c>
      <c r="D29" s="6">
        <f>G29/F29</f>
        <v>401.71428571428572</v>
      </c>
      <c r="E29" s="6">
        <f>D29/3</f>
        <v>133.9047619047619</v>
      </c>
      <c r="F29" s="7">
        <f>(SUM(H29+T29))</f>
        <v>21</v>
      </c>
      <c r="G29" s="59">
        <f>SUM(I29+Q29)</f>
        <v>8436</v>
      </c>
      <c r="H29" s="319">
        <v>5</v>
      </c>
      <c r="I29" s="179">
        <f>SUM(L29:P29)</f>
        <v>2171</v>
      </c>
      <c r="J29" s="179">
        <f>I29/H29</f>
        <v>434.2</v>
      </c>
      <c r="K29" s="201">
        <f>J29/3</f>
        <v>144.73333333333332</v>
      </c>
      <c r="L29" s="298">
        <v>488</v>
      </c>
      <c r="M29" s="301">
        <v>423</v>
      </c>
      <c r="N29" s="6">
        <v>390</v>
      </c>
      <c r="O29" s="6">
        <v>404</v>
      </c>
      <c r="P29" s="203">
        <v>466</v>
      </c>
      <c r="Q29" s="13">
        <v>6265</v>
      </c>
      <c r="R29" s="7">
        <v>392</v>
      </c>
      <c r="S29" s="7">
        <v>131</v>
      </c>
      <c r="T29" s="7">
        <v>16</v>
      </c>
    </row>
    <row r="30" spans="1:20" ht="15.6" x14ac:dyDescent="0.3">
      <c r="A30">
        <v>25</v>
      </c>
      <c r="B30" s="74" t="s">
        <v>121</v>
      </c>
      <c r="C30" s="75" t="s">
        <v>122</v>
      </c>
      <c r="D30" s="6">
        <f>G30/F30</f>
        <v>399.15789473684208</v>
      </c>
      <c r="E30" s="6">
        <f>D30/3</f>
        <v>133.05263157894737</v>
      </c>
      <c r="F30" s="7">
        <f>(SUM(H30+T30))</f>
        <v>19</v>
      </c>
      <c r="G30" s="59">
        <f>SUM(I30+Q30)</f>
        <v>7584</v>
      </c>
      <c r="H30" s="319">
        <v>3</v>
      </c>
      <c r="I30" s="179">
        <f>SUM(L30:P30)</f>
        <v>1065</v>
      </c>
      <c r="J30" s="179">
        <f>I30/H30</f>
        <v>355</v>
      </c>
      <c r="K30" s="201">
        <f>J30/3</f>
        <v>118.33333333333333</v>
      </c>
      <c r="L30" s="298">
        <v>320</v>
      </c>
      <c r="M30" s="301"/>
      <c r="N30" s="6">
        <v>382</v>
      </c>
      <c r="O30" s="6">
        <v>363</v>
      </c>
      <c r="P30" s="203"/>
      <c r="Q30" s="13">
        <v>6519</v>
      </c>
      <c r="R30" s="7">
        <v>407</v>
      </c>
      <c r="S30" s="7">
        <v>136</v>
      </c>
      <c r="T30" s="7">
        <v>16</v>
      </c>
    </row>
    <row r="31" spans="1:20" ht="15.6" x14ac:dyDescent="0.3">
      <c r="A31">
        <v>26</v>
      </c>
      <c r="B31" s="74" t="s">
        <v>121</v>
      </c>
      <c r="C31" s="76" t="s">
        <v>125</v>
      </c>
      <c r="D31" s="6">
        <f>G31/F31</f>
        <v>395.5</v>
      </c>
      <c r="E31" s="6">
        <f>D31/3</f>
        <v>131.83333333333334</v>
      </c>
      <c r="F31" s="7">
        <f>(SUM(H31+T31))</f>
        <v>20</v>
      </c>
      <c r="G31" s="59">
        <f>SUM(I31+Q31)</f>
        <v>7910</v>
      </c>
      <c r="H31" s="319">
        <v>5</v>
      </c>
      <c r="I31" s="179">
        <f>SUM(L31:P31)</f>
        <v>1975</v>
      </c>
      <c r="J31" s="179">
        <f>I31/H31</f>
        <v>395</v>
      </c>
      <c r="K31" s="201">
        <f>J31/3</f>
        <v>131.66666666666666</v>
      </c>
      <c r="L31" s="298">
        <v>391</v>
      </c>
      <c r="M31" s="301">
        <v>448</v>
      </c>
      <c r="N31" s="6">
        <v>337</v>
      </c>
      <c r="O31" s="6">
        <v>378</v>
      </c>
      <c r="P31" s="203">
        <v>421</v>
      </c>
      <c r="Q31" s="13">
        <v>5935</v>
      </c>
      <c r="R31" s="7">
        <v>396</v>
      </c>
      <c r="S31" s="7">
        <v>132</v>
      </c>
      <c r="T31" s="7">
        <v>15</v>
      </c>
    </row>
    <row r="32" spans="1:20" ht="15.6" x14ac:dyDescent="0.3">
      <c r="A32">
        <v>27</v>
      </c>
      <c r="B32" s="31" t="s">
        <v>104</v>
      </c>
      <c r="C32" s="33" t="s">
        <v>131</v>
      </c>
      <c r="D32" s="6">
        <f>G32/F32</f>
        <v>388.75</v>
      </c>
      <c r="E32" s="6">
        <f>D32/3</f>
        <v>129.58333333333334</v>
      </c>
      <c r="F32" s="7">
        <f>(SUM(H32+T32))</f>
        <v>8</v>
      </c>
      <c r="G32" s="59">
        <f>SUM(I32+Q32)</f>
        <v>3110</v>
      </c>
      <c r="H32" s="319">
        <v>3</v>
      </c>
      <c r="I32" s="179">
        <f>SUM(L32:P32)</f>
        <v>1211</v>
      </c>
      <c r="J32" s="179">
        <f>I32/H32</f>
        <v>403.66666666666669</v>
      </c>
      <c r="K32" s="201">
        <f>J32/3</f>
        <v>134.55555555555557</v>
      </c>
      <c r="L32" s="298"/>
      <c r="M32" s="301">
        <v>424</v>
      </c>
      <c r="N32" s="6">
        <v>421</v>
      </c>
      <c r="O32" s="6">
        <v>366</v>
      </c>
      <c r="P32" s="203"/>
      <c r="Q32" s="13">
        <v>1899</v>
      </c>
      <c r="R32" s="7">
        <v>380</v>
      </c>
      <c r="S32" s="7">
        <v>127</v>
      </c>
      <c r="T32" s="7">
        <v>5</v>
      </c>
    </row>
    <row r="33" spans="1:20" ht="15.6" x14ac:dyDescent="0.3">
      <c r="A33">
        <v>28</v>
      </c>
      <c r="B33" s="74" t="s">
        <v>121</v>
      </c>
      <c r="C33" s="75" t="s">
        <v>127</v>
      </c>
      <c r="D33" s="6">
        <f>G33/F33</f>
        <v>387.4736842105263</v>
      </c>
      <c r="E33" s="6">
        <f>D33/3</f>
        <v>129.15789473684211</v>
      </c>
      <c r="F33" s="7">
        <f>(SUM(H33+T33))</f>
        <v>19</v>
      </c>
      <c r="G33" s="59">
        <f>SUM(I33+Q33)</f>
        <v>7362</v>
      </c>
      <c r="H33" s="319">
        <v>5</v>
      </c>
      <c r="I33" s="179">
        <f>SUM(L33:P33)</f>
        <v>1935</v>
      </c>
      <c r="J33" s="179">
        <f>I33/H33</f>
        <v>387</v>
      </c>
      <c r="K33" s="201">
        <f>J33/3</f>
        <v>129</v>
      </c>
      <c r="L33" s="298">
        <v>390</v>
      </c>
      <c r="M33" s="301">
        <v>348</v>
      </c>
      <c r="N33" s="6">
        <v>417</v>
      </c>
      <c r="O33" s="6">
        <v>433</v>
      </c>
      <c r="P33" s="203">
        <v>347</v>
      </c>
      <c r="Q33" s="13">
        <v>5427</v>
      </c>
      <c r="R33" s="7">
        <v>388</v>
      </c>
      <c r="S33" s="7">
        <v>129</v>
      </c>
      <c r="T33" s="7">
        <v>14</v>
      </c>
    </row>
    <row r="34" spans="1:20" ht="15.6" x14ac:dyDescent="0.3">
      <c r="A34">
        <v>29</v>
      </c>
      <c r="B34" s="31" t="s">
        <v>104</v>
      </c>
      <c r="C34" s="33" t="s">
        <v>130</v>
      </c>
      <c r="D34" s="6">
        <f>G34/F34</f>
        <v>385.23529411764707</v>
      </c>
      <c r="E34" s="6">
        <f>D34/3</f>
        <v>128.41176470588235</v>
      </c>
      <c r="F34" s="7">
        <f>(SUM(H34+T34))</f>
        <v>17</v>
      </c>
      <c r="G34" s="59">
        <f>SUM(I34+Q34)</f>
        <v>6549</v>
      </c>
      <c r="H34" s="319">
        <v>4</v>
      </c>
      <c r="I34" s="179">
        <f>SUM(L34:P34)</f>
        <v>1568</v>
      </c>
      <c r="J34" s="179">
        <f>I34/H34</f>
        <v>392</v>
      </c>
      <c r="K34" s="201">
        <f>J34/3</f>
        <v>130.66666666666666</v>
      </c>
      <c r="L34" s="298">
        <v>403</v>
      </c>
      <c r="M34" s="301">
        <v>413</v>
      </c>
      <c r="N34" s="6"/>
      <c r="O34" s="6">
        <v>333</v>
      </c>
      <c r="P34" s="203">
        <v>419</v>
      </c>
      <c r="Q34" s="13">
        <v>4981</v>
      </c>
      <c r="R34" s="7">
        <v>383</v>
      </c>
      <c r="S34" s="7">
        <v>128</v>
      </c>
      <c r="T34" s="7">
        <v>13</v>
      </c>
    </row>
    <row r="35" spans="1:20" ht="15.6" x14ac:dyDescent="0.3">
      <c r="A35">
        <v>30</v>
      </c>
      <c r="B35" s="77" t="s">
        <v>112</v>
      </c>
      <c r="C35" s="73" t="s">
        <v>128</v>
      </c>
      <c r="D35" s="6">
        <f>G35/F35</f>
        <v>383.5625</v>
      </c>
      <c r="E35" s="6">
        <f>D35/3</f>
        <v>127.85416666666667</v>
      </c>
      <c r="F35" s="7">
        <f>(SUM(H35+T35))</f>
        <v>16</v>
      </c>
      <c r="G35" s="59">
        <f>SUM(I35+Q35)</f>
        <v>6137</v>
      </c>
      <c r="H35" s="319">
        <v>5</v>
      </c>
      <c r="I35" s="179">
        <f>SUM(L35:P35)</f>
        <v>1904</v>
      </c>
      <c r="J35" s="179">
        <f>I35/H35</f>
        <v>380.8</v>
      </c>
      <c r="K35" s="201">
        <f>J35/3</f>
        <v>126.93333333333334</v>
      </c>
      <c r="L35" s="298">
        <v>389</v>
      </c>
      <c r="M35" s="301">
        <v>331</v>
      </c>
      <c r="N35" s="6">
        <v>456</v>
      </c>
      <c r="O35" s="6">
        <v>359</v>
      </c>
      <c r="P35" s="203">
        <v>369</v>
      </c>
      <c r="Q35" s="13">
        <v>4233</v>
      </c>
      <c r="R35" s="7">
        <v>385</v>
      </c>
      <c r="S35" s="7">
        <v>128</v>
      </c>
      <c r="T35" s="7">
        <v>11</v>
      </c>
    </row>
    <row r="36" spans="1:20" ht="15.6" x14ac:dyDescent="0.3">
      <c r="A36">
        <v>31</v>
      </c>
      <c r="B36" s="74" t="s">
        <v>121</v>
      </c>
      <c r="C36" s="75" t="s">
        <v>132</v>
      </c>
      <c r="D36" s="6">
        <f>G36/F36</f>
        <v>380.94444444444446</v>
      </c>
      <c r="E36" s="6">
        <f>D36/3</f>
        <v>126.98148148148148</v>
      </c>
      <c r="F36" s="7">
        <f>(SUM(H36+T36))</f>
        <v>18</v>
      </c>
      <c r="G36" s="59">
        <f>SUM(I36+Q36)</f>
        <v>6857</v>
      </c>
      <c r="H36" s="319">
        <v>3</v>
      </c>
      <c r="I36" s="179">
        <f>SUM(L36:P36)</f>
        <v>1165</v>
      </c>
      <c r="J36" s="179">
        <f>I36/H36</f>
        <v>388.33333333333331</v>
      </c>
      <c r="K36" s="201">
        <f>J36/3</f>
        <v>129.44444444444443</v>
      </c>
      <c r="L36" s="298">
        <v>364</v>
      </c>
      <c r="M36" s="301"/>
      <c r="N36" s="6"/>
      <c r="O36" s="6">
        <v>419</v>
      </c>
      <c r="P36" s="203">
        <v>382</v>
      </c>
      <c r="Q36" s="13">
        <v>5692</v>
      </c>
      <c r="R36" s="7">
        <v>379</v>
      </c>
      <c r="S36" s="7">
        <v>126</v>
      </c>
      <c r="T36" s="7">
        <v>15</v>
      </c>
    </row>
    <row r="37" spans="1:20" ht="15.6" x14ac:dyDescent="0.3">
      <c r="A37">
        <v>32</v>
      </c>
      <c r="B37" s="74" t="s">
        <v>121</v>
      </c>
      <c r="C37" s="75" t="s">
        <v>129</v>
      </c>
      <c r="D37" s="6">
        <f>G37/F37</f>
        <v>380.88235294117646</v>
      </c>
      <c r="E37" s="6">
        <f>D37/3</f>
        <v>126.96078431372548</v>
      </c>
      <c r="F37" s="7">
        <f>(SUM(H37+T37))</f>
        <v>17</v>
      </c>
      <c r="G37" s="59">
        <f>SUM(I37+Q37)</f>
        <v>6475</v>
      </c>
      <c r="H37" s="319">
        <v>4</v>
      </c>
      <c r="I37" s="179">
        <f>SUM(L37:P37)</f>
        <v>1494</v>
      </c>
      <c r="J37" s="179">
        <f>I37/H37</f>
        <v>373.5</v>
      </c>
      <c r="K37" s="201">
        <f>J37/3</f>
        <v>124.5</v>
      </c>
      <c r="L37" s="298">
        <v>425</v>
      </c>
      <c r="M37" s="301"/>
      <c r="N37" s="6">
        <v>329</v>
      </c>
      <c r="O37" s="6">
        <v>377</v>
      </c>
      <c r="P37" s="203">
        <v>363</v>
      </c>
      <c r="Q37" s="13">
        <v>4981</v>
      </c>
      <c r="R37" s="7">
        <v>383</v>
      </c>
      <c r="S37" s="7">
        <v>128</v>
      </c>
      <c r="T37" s="7">
        <v>13</v>
      </c>
    </row>
    <row r="38" spans="1:20" ht="15.6" x14ac:dyDescent="0.3">
      <c r="A38">
        <v>33</v>
      </c>
      <c r="B38" s="31" t="s">
        <v>104</v>
      </c>
      <c r="C38" s="33" t="s">
        <v>133</v>
      </c>
      <c r="D38" s="6">
        <f>G38/F38</f>
        <v>379.57142857142856</v>
      </c>
      <c r="E38" s="6">
        <f>D38/3</f>
        <v>126.52380952380952</v>
      </c>
      <c r="F38" s="7">
        <f>(SUM(H38+T38))</f>
        <v>14</v>
      </c>
      <c r="G38" s="59">
        <f>SUM(I38+Q38)</f>
        <v>5314</v>
      </c>
      <c r="H38" s="319">
        <v>3</v>
      </c>
      <c r="I38" s="179">
        <f>SUM(L38:P38)</f>
        <v>1148</v>
      </c>
      <c r="J38" s="179">
        <f>I38/H38</f>
        <v>382.66666666666669</v>
      </c>
      <c r="K38" s="201">
        <f>J38/3</f>
        <v>127.55555555555556</v>
      </c>
      <c r="L38" s="298"/>
      <c r="M38" s="301">
        <v>386</v>
      </c>
      <c r="N38" s="6">
        <v>383</v>
      </c>
      <c r="O38" s="6"/>
      <c r="P38" s="203">
        <v>379</v>
      </c>
      <c r="Q38" s="13">
        <v>4166</v>
      </c>
      <c r="R38" s="7">
        <v>379</v>
      </c>
      <c r="S38" s="7">
        <v>126</v>
      </c>
      <c r="T38" s="7">
        <v>11</v>
      </c>
    </row>
    <row r="39" spans="1:20" ht="15.6" x14ac:dyDescent="0.3">
      <c r="A39">
        <v>34</v>
      </c>
      <c r="B39" s="31" t="s">
        <v>104</v>
      </c>
      <c r="C39" s="33" t="s">
        <v>134</v>
      </c>
      <c r="D39" s="6">
        <f>G39/F39</f>
        <v>376.28571428571428</v>
      </c>
      <c r="E39" s="6">
        <f>D39/3</f>
        <v>125.42857142857143</v>
      </c>
      <c r="F39" s="7">
        <f>(SUM(H39+T39))</f>
        <v>7</v>
      </c>
      <c r="G39" s="59">
        <f>SUM(I39+Q39)</f>
        <v>2634</v>
      </c>
      <c r="H39" s="319"/>
      <c r="I39" s="179">
        <f>SUM(L39:P39)</f>
        <v>0</v>
      </c>
      <c r="J39" s="179" t="e">
        <f>I39/H39</f>
        <v>#DIV/0!</v>
      </c>
      <c r="K39" s="201" t="e">
        <f>J39/3</f>
        <v>#DIV/0!</v>
      </c>
      <c r="L39" s="298"/>
      <c r="M39" s="301"/>
      <c r="N39" s="6"/>
      <c r="O39" s="6"/>
      <c r="P39" s="203"/>
      <c r="Q39" s="13">
        <v>2634</v>
      </c>
      <c r="R39" s="7">
        <v>376</v>
      </c>
      <c r="S39" s="7">
        <v>125</v>
      </c>
      <c r="T39" s="7">
        <v>7</v>
      </c>
    </row>
    <row r="40" spans="1:20" ht="15.6" x14ac:dyDescent="0.3">
      <c r="A40">
        <v>35</v>
      </c>
      <c r="B40" s="31" t="s">
        <v>104</v>
      </c>
      <c r="C40" s="33" t="s">
        <v>137</v>
      </c>
      <c r="D40" s="6">
        <f>G40/F40</f>
        <v>375</v>
      </c>
      <c r="E40" s="6">
        <f>D40/3</f>
        <v>125</v>
      </c>
      <c r="F40" s="7">
        <f>(SUM(H40+T40))</f>
        <v>5</v>
      </c>
      <c r="G40" s="59">
        <f>SUM(I40+Q40)</f>
        <v>1875</v>
      </c>
      <c r="H40" s="319">
        <v>2</v>
      </c>
      <c r="I40" s="179">
        <f>SUM(L40:P40)</f>
        <v>819</v>
      </c>
      <c r="J40" s="179">
        <f>I40/H40</f>
        <v>409.5</v>
      </c>
      <c r="K40" s="201">
        <f>J40/3</f>
        <v>136.5</v>
      </c>
      <c r="L40" s="298">
        <v>457</v>
      </c>
      <c r="M40" s="301"/>
      <c r="N40" s="6">
        <v>362</v>
      </c>
      <c r="O40" s="6"/>
      <c r="P40" s="203"/>
      <c r="Q40" s="13">
        <v>1056</v>
      </c>
      <c r="R40" s="7">
        <v>352</v>
      </c>
      <c r="S40" s="7">
        <v>117</v>
      </c>
      <c r="T40" s="7">
        <v>3</v>
      </c>
    </row>
    <row r="41" spans="1:20" ht="15.6" x14ac:dyDescent="0.3">
      <c r="A41">
        <v>36</v>
      </c>
      <c r="B41" s="77" t="s">
        <v>112</v>
      </c>
      <c r="C41" s="73" t="s">
        <v>135</v>
      </c>
      <c r="D41" s="6">
        <f>G41/F41</f>
        <v>369.71428571428572</v>
      </c>
      <c r="E41" s="6">
        <f>D41/3</f>
        <v>123.23809523809524</v>
      </c>
      <c r="F41" s="7">
        <f>(SUM(H41+T41))</f>
        <v>21</v>
      </c>
      <c r="G41" s="59">
        <f>SUM(I41+Q41)</f>
        <v>7764</v>
      </c>
      <c r="H41" s="319">
        <v>5</v>
      </c>
      <c r="I41" s="179">
        <f>SUM(L41:P41)</f>
        <v>1804</v>
      </c>
      <c r="J41" s="179">
        <f>I41/H41</f>
        <v>360.8</v>
      </c>
      <c r="K41" s="201">
        <f>J41/3</f>
        <v>120.26666666666667</v>
      </c>
      <c r="L41" s="298">
        <v>394</v>
      </c>
      <c r="M41" s="301">
        <v>358</v>
      </c>
      <c r="N41" s="6">
        <v>361</v>
      </c>
      <c r="O41" s="6">
        <v>366</v>
      </c>
      <c r="P41" s="203">
        <v>325</v>
      </c>
      <c r="Q41" s="13">
        <v>5960</v>
      </c>
      <c r="R41" s="7">
        <v>373</v>
      </c>
      <c r="S41" s="7">
        <v>124</v>
      </c>
      <c r="T41" s="7">
        <v>16</v>
      </c>
    </row>
    <row r="42" spans="1:20" ht="15.6" x14ac:dyDescent="0.3">
      <c r="A42">
        <v>37</v>
      </c>
      <c r="B42" s="269" t="s">
        <v>104</v>
      </c>
      <c r="C42" s="33" t="s">
        <v>140</v>
      </c>
      <c r="D42" s="6">
        <f>G42/F42</f>
        <v>353.64705882352939</v>
      </c>
      <c r="E42" s="6">
        <f>D42/3</f>
        <v>117.88235294117646</v>
      </c>
      <c r="F42" s="7">
        <f>(SUM(H42+T42))</f>
        <v>17</v>
      </c>
      <c r="G42" s="59">
        <f>SUM(I42+Q42)</f>
        <v>6012</v>
      </c>
      <c r="H42" s="319">
        <v>5</v>
      </c>
      <c r="I42" s="179">
        <f>SUM(L42:P42)</f>
        <v>1947</v>
      </c>
      <c r="J42" s="179">
        <f>I42/H42</f>
        <v>389.4</v>
      </c>
      <c r="K42" s="201">
        <f>J42/3</f>
        <v>129.79999999999998</v>
      </c>
      <c r="L42" s="298">
        <v>376</v>
      </c>
      <c r="M42" s="301">
        <v>425</v>
      </c>
      <c r="N42" s="6">
        <v>341</v>
      </c>
      <c r="O42" s="6">
        <v>412</v>
      </c>
      <c r="P42" s="203">
        <v>393</v>
      </c>
      <c r="Q42" s="13">
        <v>4065</v>
      </c>
      <c r="R42" s="7">
        <v>339</v>
      </c>
      <c r="S42" s="7">
        <v>113</v>
      </c>
      <c r="T42" s="7">
        <v>12</v>
      </c>
    </row>
    <row r="43" spans="1:20" ht="15.6" x14ac:dyDescent="0.3">
      <c r="A43">
        <v>38</v>
      </c>
      <c r="B43" s="68" t="s">
        <v>112</v>
      </c>
      <c r="C43" s="69" t="s">
        <v>136</v>
      </c>
      <c r="D43" s="6">
        <f>G43/F43</f>
        <v>351</v>
      </c>
      <c r="E43" s="6">
        <f>D43/3</f>
        <v>117</v>
      </c>
      <c r="F43" s="7">
        <f>(SUM(H43+T43))</f>
        <v>12</v>
      </c>
      <c r="G43" s="59">
        <f>SUM(I43+Q43)</f>
        <v>4212</v>
      </c>
      <c r="H43" s="319">
        <v>5</v>
      </c>
      <c r="I43" s="179">
        <f>SUM(L43:P43)</f>
        <v>1698</v>
      </c>
      <c r="J43" s="179">
        <f>I43/H43</f>
        <v>339.6</v>
      </c>
      <c r="K43" s="201">
        <f>J43/3</f>
        <v>113.2</v>
      </c>
      <c r="L43" s="298">
        <v>352</v>
      </c>
      <c r="M43" s="301">
        <v>381</v>
      </c>
      <c r="N43" s="6">
        <v>342</v>
      </c>
      <c r="O43" s="6">
        <v>317</v>
      </c>
      <c r="P43" s="203">
        <v>306</v>
      </c>
      <c r="Q43" s="13">
        <v>2514</v>
      </c>
      <c r="R43" s="7">
        <v>359</v>
      </c>
      <c r="S43" s="7">
        <v>120</v>
      </c>
      <c r="T43" s="7">
        <v>7</v>
      </c>
    </row>
    <row r="44" spans="1:20" ht="15.6" x14ac:dyDescent="0.3">
      <c r="A44">
        <v>39</v>
      </c>
      <c r="B44" s="31" t="s">
        <v>104</v>
      </c>
      <c r="C44" s="33" t="s">
        <v>139</v>
      </c>
      <c r="D44" s="6">
        <f>G44/F44</f>
        <v>343.6875</v>
      </c>
      <c r="E44" s="6">
        <f>D44/3</f>
        <v>114.5625</v>
      </c>
      <c r="F44" s="7">
        <f>(SUM(H44+T44))</f>
        <v>16</v>
      </c>
      <c r="G44" s="59">
        <f>SUM(I44+Q44)</f>
        <v>5499</v>
      </c>
      <c r="H44" s="319">
        <v>2</v>
      </c>
      <c r="I44" s="179">
        <f>SUM(L44:P44)</f>
        <v>693</v>
      </c>
      <c r="J44" s="179">
        <f>I44/H44</f>
        <v>346.5</v>
      </c>
      <c r="K44" s="201">
        <f>J44/3</f>
        <v>115.5</v>
      </c>
      <c r="L44" s="298"/>
      <c r="M44" s="301">
        <v>351</v>
      </c>
      <c r="N44" s="6">
        <v>342</v>
      </c>
      <c r="O44" s="6"/>
      <c r="P44" s="203"/>
      <c r="Q44" s="13">
        <v>4806</v>
      </c>
      <c r="R44" s="7">
        <v>343</v>
      </c>
      <c r="S44" s="7">
        <v>114</v>
      </c>
      <c r="T44" s="7">
        <v>14</v>
      </c>
    </row>
    <row r="45" spans="1:20" ht="15.6" x14ac:dyDescent="0.3">
      <c r="A45">
        <v>40</v>
      </c>
      <c r="B45" s="31" t="s">
        <v>104</v>
      </c>
      <c r="C45" s="33" t="s">
        <v>138</v>
      </c>
      <c r="D45" s="6">
        <f>G45/F45</f>
        <v>343.53333333333336</v>
      </c>
      <c r="E45" s="6">
        <f>D45/3</f>
        <v>114.51111111111112</v>
      </c>
      <c r="F45" s="7">
        <f>(SUM(H45+T45))</f>
        <v>15</v>
      </c>
      <c r="G45" s="59">
        <f>SUM(I45+Q45)</f>
        <v>5153</v>
      </c>
      <c r="H45" s="319">
        <v>4</v>
      </c>
      <c r="I45" s="179">
        <f>SUM(L45:P45)</f>
        <v>1358</v>
      </c>
      <c r="J45" s="179">
        <f>I45/H45</f>
        <v>339.5</v>
      </c>
      <c r="K45" s="201">
        <f>J45/3</f>
        <v>113.16666666666667</v>
      </c>
      <c r="L45" s="298">
        <v>384</v>
      </c>
      <c r="M45" s="301">
        <v>319</v>
      </c>
      <c r="N45" s="6">
        <v>300</v>
      </c>
      <c r="O45" s="6">
        <v>355</v>
      </c>
      <c r="P45" s="203"/>
      <c r="Q45" s="13">
        <v>3795</v>
      </c>
      <c r="R45" s="7">
        <v>345</v>
      </c>
      <c r="S45" s="7">
        <v>115</v>
      </c>
      <c r="T45" s="7">
        <v>11</v>
      </c>
    </row>
    <row r="46" spans="1:20" ht="15.6" x14ac:dyDescent="0.3">
      <c r="A46">
        <v>41</v>
      </c>
      <c r="B46" s="31" t="s">
        <v>104</v>
      </c>
      <c r="C46" s="33" t="s">
        <v>142</v>
      </c>
      <c r="D46" s="6">
        <f>G46/F46</f>
        <v>342.55555555555554</v>
      </c>
      <c r="E46" s="6">
        <f>D46/3</f>
        <v>114.18518518518518</v>
      </c>
      <c r="F46" s="7">
        <f>(SUM(H46+T46))</f>
        <v>9</v>
      </c>
      <c r="G46" s="59">
        <f>SUM(I46+Q46)</f>
        <v>3083</v>
      </c>
      <c r="H46" s="319">
        <v>3</v>
      </c>
      <c r="I46" s="179">
        <f>SUM(L46:P46)</f>
        <v>1090</v>
      </c>
      <c r="J46" s="179">
        <f>I46/H46</f>
        <v>363.33333333333331</v>
      </c>
      <c r="K46" s="201">
        <f>J46/3</f>
        <v>121.1111111111111</v>
      </c>
      <c r="L46" s="298">
        <v>368</v>
      </c>
      <c r="M46" s="301">
        <v>371</v>
      </c>
      <c r="N46" s="6">
        <v>351</v>
      </c>
      <c r="O46" s="6"/>
      <c r="P46" s="203"/>
      <c r="Q46" s="13">
        <v>1993</v>
      </c>
      <c r="R46" s="7">
        <v>332</v>
      </c>
      <c r="S46" s="7">
        <v>111</v>
      </c>
      <c r="T46" s="7">
        <v>6</v>
      </c>
    </row>
    <row r="47" spans="1:20" ht="15.6" x14ac:dyDescent="0.3">
      <c r="A47">
        <v>42</v>
      </c>
      <c r="B47" s="31" t="s">
        <v>104</v>
      </c>
      <c r="C47" s="33" t="s">
        <v>141</v>
      </c>
      <c r="D47" s="6">
        <f>G47/F47</f>
        <v>324.75</v>
      </c>
      <c r="E47" s="6">
        <f>D47/3</f>
        <v>108.25</v>
      </c>
      <c r="F47" s="7">
        <f>(SUM(H47+T47))</f>
        <v>12</v>
      </c>
      <c r="G47" s="59">
        <f>SUM(I47+Q47)</f>
        <v>3897</v>
      </c>
      <c r="H47" s="319">
        <v>4</v>
      </c>
      <c r="I47" s="179">
        <f>SUM(L47:P47)</f>
        <v>1206</v>
      </c>
      <c r="J47" s="179">
        <f>I47/H47</f>
        <v>301.5</v>
      </c>
      <c r="K47" s="201">
        <f>J47/3</f>
        <v>100.5</v>
      </c>
      <c r="L47" s="298"/>
      <c r="M47" s="301">
        <v>296</v>
      </c>
      <c r="N47" s="6">
        <v>288</v>
      </c>
      <c r="O47" s="6">
        <v>314</v>
      </c>
      <c r="P47" s="203">
        <v>308</v>
      </c>
      <c r="Q47" s="13">
        <v>2691</v>
      </c>
      <c r="R47" s="7">
        <v>336</v>
      </c>
      <c r="S47" s="7">
        <v>112</v>
      </c>
      <c r="T47" s="7">
        <v>8</v>
      </c>
    </row>
    <row r="48" spans="1:20" ht="15.6" x14ac:dyDescent="0.3">
      <c r="A48">
        <v>43</v>
      </c>
      <c r="B48" s="31" t="s">
        <v>104</v>
      </c>
      <c r="C48" s="33" t="s">
        <v>144</v>
      </c>
      <c r="D48" s="6">
        <f>G48/F48</f>
        <v>315.89473684210526</v>
      </c>
      <c r="E48" s="6">
        <f>D48/3</f>
        <v>105.29824561403508</v>
      </c>
      <c r="F48" s="7">
        <f>(SUM(H48+T48))</f>
        <v>19</v>
      </c>
      <c r="G48" s="59">
        <f>SUM(I48+Q48)</f>
        <v>6002</v>
      </c>
      <c r="H48" s="319">
        <v>4</v>
      </c>
      <c r="I48" s="179">
        <f>SUM(L48:P48)</f>
        <v>1315</v>
      </c>
      <c r="J48" s="179">
        <f>I48/H48</f>
        <v>328.75</v>
      </c>
      <c r="K48" s="201">
        <f>J48/3</f>
        <v>109.58333333333333</v>
      </c>
      <c r="L48" s="298">
        <v>360</v>
      </c>
      <c r="M48" s="301">
        <v>358</v>
      </c>
      <c r="N48" s="6">
        <v>356</v>
      </c>
      <c r="O48" s="6"/>
      <c r="P48" s="203">
        <v>241</v>
      </c>
      <c r="Q48" s="13">
        <v>4687</v>
      </c>
      <c r="R48" s="7">
        <v>312</v>
      </c>
      <c r="S48" s="7">
        <v>104</v>
      </c>
      <c r="T48" s="7">
        <v>15</v>
      </c>
    </row>
    <row r="49" spans="1:20" ht="15.6" x14ac:dyDescent="0.3">
      <c r="A49">
        <v>44</v>
      </c>
      <c r="B49" s="31" t="s">
        <v>104</v>
      </c>
      <c r="C49" s="33" t="s">
        <v>143</v>
      </c>
      <c r="D49" s="6">
        <f>G49/F49</f>
        <v>309.57142857142856</v>
      </c>
      <c r="E49" s="6">
        <f>D49/3</f>
        <v>103.19047619047619</v>
      </c>
      <c r="F49" s="7">
        <f>(SUM(H49+T49))</f>
        <v>14</v>
      </c>
      <c r="G49" s="59">
        <f>SUM(I49+Q49)</f>
        <v>4334</v>
      </c>
      <c r="H49" s="319">
        <v>4</v>
      </c>
      <c r="I49" s="179">
        <f>SUM(L49:P49)</f>
        <v>1133</v>
      </c>
      <c r="J49" s="179">
        <f>I49/H49</f>
        <v>283.25</v>
      </c>
      <c r="K49" s="201">
        <f>J49/3</f>
        <v>94.416666666666671</v>
      </c>
      <c r="L49" s="298"/>
      <c r="M49" s="301">
        <v>303</v>
      </c>
      <c r="N49" s="6">
        <v>211</v>
      </c>
      <c r="O49" s="6">
        <v>314</v>
      </c>
      <c r="P49" s="203">
        <v>305</v>
      </c>
      <c r="Q49" s="13">
        <v>3201</v>
      </c>
      <c r="R49" s="7">
        <v>320</v>
      </c>
      <c r="S49" s="7">
        <v>107</v>
      </c>
      <c r="T49" s="7">
        <v>10</v>
      </c>
    </row>
    <row r="50" spans="1:20" ht="15.6" x14ac:dyDescent="0.3">
      <c r="A50">
        <v>45</v>
      </c>
      <c r="B50" s="31" t="s">
        <v>104</v>
      </c>
      <c r="C50" s="33" t="s">
        <v>147</v>
      </c>
      <c r="D50" s="6">
        <f>G50/F50</f>
        <v>306.71428571428572</v>
      </c>
      <c r="E50" s="6">
        <f>D50/3</f>
        <v>102.23809523809524</v>
      </c>
      <c r="F50" s="7">
        <f>(SUM(H50+T50))</f>
        <v>7</v>
      </c>
      <c r="G50" s="59">
        <f>SUM(I50+Q50)</f>
        <v>2147</v>
      </c>
      <c r="H50" s="319">
        <v>4</v>
      </c>
      <c r="I50" s="179">
        <f>SUM(L50:P50)</f>
        <v>1332</v>
      </c>
      <c r="J50" s="179">
        <f>I50/H50</f>
        <v>333</v>
      </c>
      <c r="K50" s="201">
        <f>J50/3</f>
        <v>111</v>
      </c>
      <c r="L50" s="298"/>
      <c r="M50" s="301">
        <v>380</v>
      </c>
      <c r="N50" s="6">
        <v>316</v>
      </c>
      <c r="O50" s="6">
        <v>263</v>
      </c>
      <c r="P50" s="203">
        <v>373</v>
      </c>
      <c r="Q50" s="13">
        <v>815</v>
      </c>
      <c r="R50" s="7">
        <v>272</v>
      </c>
      <c r="S50" s="7">
        <v>91</v>
      </c>
      <c r="T50" s="7">
        <v>3</v>
      </c>
    </row>
    <row r="51" spans="1:20" ht="15.6" x14ac:dyDescent="0.3">
      <c r="B51" s="31" t="s">
        <v>104</v>
      </c>
      <c r="C51" s="33" t="s">
        <v>146</v>
      </c>
      <c r="D51" s="6">
        <f>G51/F51</f>
        <v>299.60000000000002</v>
      </c>
      <c r="E51" s="6">
        <f>D51/3</f>
        <v>99.866666666666674</v>
      </c>
      <c r="F51" s="7">
        <f>(SUM(H51+T51))</f>
        <v>10</v>
      </c>
      <c r="G51" s="59">
        <f>SUM(I51+Q51)</f>
        <v>2996</v>
      </c>
      <c r="H51" s="319">
        <v>3</v>
      </c>
      <c r="I51" s="179">
        <f>SUM(L51:P51)</f>
        <v>983</v>
      </c>
      <c r="J51" s="179">
        <f>I51/H51</f>
        <v>327.66666666666669</v>
      </c>
      <c r="K51" s="201">
        <f>J51/3</f>
        <v>109.22222222222223</v>
      </c>
      <c r="L51" s="298"/>
      <c r="M51" s="301"/>
      <c r="N51" s="6">
        <v>356</v>
      </c>
      <c r="O51" s="6">
        <v>306</v>
      </c>
      <c r="P51" s="203">
        <v>321</v>
      </c>
      <c r="Q51" s="13">
        <v>2013</v>
      </c>
      <c r="R51" s="7">
        <v>288</v>
      </c>
      <c r="S51" s="7">
        <v>96</v>
      </c>
      <c r="T51" s="7">
        <v>7</v>
      </c>
    </row>
    <row r="52" spans="1:20" ht="15.6" x14ac:dyDescent="0.3">
      <c r="A52">
        <v>46</v>
      </c>
      <c r="B52" s="31" t="s">
        <v>104</v>
      </c>
      <c r="C52" s="33" t="s">
        <v>145</v>
      </c>
      <c r="D52" s="6">
        <f>G52/F52</f>
        <v>287.93333333333334</v>
      </c>
      <c r="E52" s="6">
        <f>D52/3</f>
        <v>95.977777777777774</v>
      </c>
      <c r="F52" s="7">
        <f>(SUM(H52+T52))</f>
        <v>15</v>
      </c>
      <c r="G52" s="59">
        <f>SUM(I52+Q52)</f>
        <v>4319</v>
      </c>
      <c r="H52" s="319">
        <v>4</v>
      </c>
      <c r="I52" s="179">
        <f>SUM(L52:P52)</f>
        <v>1103</v>
      </c>
      <c r="J52" s="179">
        <f>I52/H52</f>
        <v>275.75</v>
      </c>
      <c r="K52" s="201">
        <f>J52/3</f>
        <v>91.916666666666671</v>
      </c>
      <c r="L52" s="298"/>
      <c r="M52" s="301">
        <v>292</v>
      </c>
      <c r="N52" s="6">
        <v>304</v>
      </c>
      <c r="O52" s="6">
        <v>269</v>
      </c>
      <c r="P52" s="203">
        <v>238</v>
      </c>
      <c r="Q52" s="13">
        <v>3216</v>
      </c>
      <c r="R52" s="7">
        <v>292</v>
      </c>
      <c r="S52" s="7">
        <v>97</v>
      </c>
      <c r="T52" s="7">
        <v>11</v>
      </c>
    </row>
    <row r="53" spans="1:20" ht="15.6" x14ac:dyDescent="0.3">
      <c r="A53">
        <v>47</v>
      </c>
      <c r="B53" s="31" t="s">
        <v>104</v>
      </c>
      <c r="C53" s="33" t="s">
        <v>204</v>
      </c>
      <c r="D53" s="6">
        <f>G53/F53</f>
        <v>273</v>
      </c>
      <c r="E53" s="6">
        <f>D53/3</f>
        <v>91</v>
      </c>
      <c r="F53" s="7">
        <f>(SUM(H53+T53))</f>
        <v>4</v>
      </c>
      <c r="G53" s="59">
        <f>SUM(I53+Q53)</f>
        <v>1092</v>
      </c>
      <c r="H53" s="319">
        <v>4</v>
      </c>
      <c r="I53" s="179">
        <f>SUM(L53:P53)</f>
        <v>1092</v>
      </c>
      <c r="J53" s="40">
        <f>I53/H53</f>
        <v>273</v>
      </c>
      <c r="K53" s="201">
        <f>J53/3</f>
        <v>91</v>
      </c>
      <c r="L53" s="298">
        <v>303</v>
      </c>
      <c r="M53" s="301">
        <v>267</v>
      </c>
      <c r="N53" s="6">
        <v>292</v>
      </c>
      <c r="O53" s="6">
        <v>230</v>
      </c>
      <c r="P53" s="203"/>
      <c r="Q53" s="13"/>
      <c r="R53" s="7"/>
      <c r="S53" s="7"/>
      <c r="T53" s="7"/>
    </row>
    <row r="54" spans="1:20" ht="15.6" x14ac:dyDescent="0.3">
      <c r="A54">
        <v>48</v>
      </c>
      <c r="B54" s="31" t="s">
        <v>104</v>
      </c>
      <c r="C54" s="33" t="s">
        <v>148</v>
      </c>
      <c r="D54" s="6">
        <f>G54/F54</f>
        <v>240.35714285714286</v>
      </c>
      <c r="E54" s="6">
        <f>D54/3</f>
        <v>80.11904761904762</v>
      </c>
      <c r="F54" s="7">
        <f>(SUM(H54+T54))</f>
        <v>14</v>
      </c>
      <c r="G54" s="59">
        <f>SUM(I54+Q54)</f>
        <v>3365</v>
      </c>
      <c r="H54" s="319">
        <v>4</v>
      </c>
      <c r="I54" s="179">
        <f>SUM(L54:P54)</f>
        <v>1022</v>
      </c>
      <c r="J54" s="179">
        <f>I54/H54</f>
        <v>255.5</v>
      </c>
      <c r="K54" s="201">
        <f>J54/3</f>
        <v>85.166666666666671</v>
      </c>
      <c r="L54" s="298">
        <v>283</v>
      </c>
      <c r="M54" s="301">
        <v>235</v>
      </c>
      <c r="N54" s="6">
        <v>308</v>
      </c>
      <c r="O54" s="6">
        <v>196</v>
      </c>
      <c r="P54" s="203"/>
      <c r="Q54" s="13">
        <v>2343</v>
      </c>
      <c r="R54" s="7">
        <v>234</v>
      </c>
      <c r="S54" s="7">
        <v>78</v>
      </c>
      <c r="T54" s="7">
        <v>10</v>
      </c>
    </row>
    <row r="55" spans="1:20" ht="16.2" thickBot="1" x14ac:dyDescent="0.35">
      <c r="A55">
        <v>49</v>
      </c>
      <c r="B55" s="31" t="s">
        <v>104</v>
      </c>
      <c r="C55" s="33" t="s">
        <v>149</v>
      </c>
      <c r="D55" s="6">
        <f>G55/F55</f>
        <v>195.09090909090909</v>
      </c>
      <c r="E55" s="6">
        <f>D55/3</f>
        <v>65.030303030303031</v>
      </c>
      <c r="F55" s="7">
        <f>(SUM(H55+T55))</f>
        <v>11</v>
      </c>
      <c r="G55" s="59">
        <f>SUM(I55+Q55)</f>
        <v>2146</v>
      </c>
      <c r="H55" s="323">
        <v>5</v>
      </c>
      <c r="I55" s="179">
        <f>SUM(L55:P55)</f>
        <v>949</v>
      </c>
      <c r="J55" s="182">
        <f>I55/H55</f>
        <v>189.8</v>
      </c>
      <c r="K55" s="202">
        <f>J55/3</f>
        <v>63.266666666666673</v>
      </c>
      <c r="L55" s="299">
        <v>184</v>
      </c>
      <c r="M55" s="301">
        <v>216</v>
      </c>
      <c r="N55" s="223">
        <v>198</v>
      </c>
      <c r="O55" s="223">
        <v>204</v>
      </c>
      <c r="P55" s="206">
        <v>147</v>
      </c>
      <c r="Q55" s="13">
        <v>1197</v>
      </c>
      <c r="R55" s="7">
        <v>199</v>
      </c>
      <c r="S55" s="7">
        <v>66</v>
      </c>
      <c r="T55" s="7">
        <v>6</v>
      </c>
    </row>
  </sheetData>
  <sortState xmlns:xlrd2="http://schemas.microsoft.com/office/spreadsheetml/2017/richdata2" ref="B6:T55">
    <sortCondition descending="1" ref="D6:D55"/>
  </sortState>
  <mergeCells count="3">
    <mergeCell ref="D3:G3"/>
    <mergeCell ref="H3:P3"/>
    <mergeCell ref="Q3:T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4EAE-2E37-4DCC-8513-D980E85389B1}">
  <dimension ref="A2:K112"/>
  <sheetViews>
    <sheetView tabSelected="1" workbookViewId="0">
      <selection activeCell="B3" sqref="B3:K4"/>
    </sheetView>
  </sheetViews>
  <sheetFormatPr defaultRowHeight="14.4" x14ac:dyDescent="0.3"/>
  <cols>
    <col min="2" max="2" width="3.5546875" bestFit="1" customWidth="1"/>
    <col min="3" max="3" width="22.33203125" bestFit="1" customWidth="1"/>
    <col min="4" max="6" width="5.88671875" style="51" customWidth="1"/>
    <col min="7" max="7" width="8.88671875" style="51"/>
    <col min="8" max="11" width="6.109375" style="51" customWidth="1"/>
  </cols>
  <sheetData>
    <row r="2" spans="1:11" x14ac:dyDescent="0.3">
      <c r="D2" s="51" t="s">
        <v>236</v>
      </c>
    </row>
    <row r="3" spans="1:11" ht="15.6" x14ac:dyDescent="0.3">
      <c r="A3">
        <v>1</v>
      </c>
      <c r="B3" s="63" t="s">
        <v>95</v>
      </c>
      <c r="C3" s="63" t="s">
        <v>98</v>
      </c>
      <c r="D3" s="7">
        <v>181</v>
      </c>
      <c r="E3" s="7">
        <v>186</v>
      </c>
      <c r="F3" s="7">
        <v>194</v>
      </c>
      <c r="G3" s="40">
        <v>561</v>
      </c>
      <c r="H3" s="7">
        <v>13</v>
      </c>
      <c r="I3" s="7">
        <v>11</v>
      </c>
      <c r="J3" s="7">
        <v>6</v>
      </c>
      <c r="K3" s="7">
        <v>1</v>
      </c>
    </row>
    <row r="4" spans="1:11" ht="15.6" x14ac:dyDescent="0.3">
      <c r="A4">
        <v>2</v>
      </c>
      <c r="B4" s="67" t="s">
        <v>109</v>
      </c>
      <c r="C4" s="67" t="s">
        <v>114</v>
      </c>
      <c r="D4" s="7">
        <v>181</v>
      </c>
      <c r="E4" s="7">
        <v>196</v>
      </c>
      <c r="F4" s="7">
        <v>173</v>
      </c>
      <c r="G4" s="40">
        <v>550</v>
      </c>
      <c r="H4" s="7">
        <v>14</v>
      </c>
      <c r="I4" s="7">
        <v>11</v>
      </c>
      <c r="J4" s="7">
        <v>7</v>
      </c>
      <c r="K4" s="7">
        <v>0</v>
      </c>
    </row>
    <row r="5" spans="1:11" ht="15.6" x14ac:dyDescent="0.3">
      <c r="A5">
        <v>3</v>
      </c>
      <c r="B5" s="63" t="s">
        <v>95</v>
      </c>
      <c r="C5" s="63" t="s">
        <v>99</v>
      </c>
      <c r="D5" s="7">
        <v>171</v>
      </c>
      <c r="E5" s="7">
        <v>144</v>
      </c>
      <c r="F5" s="7">
        <v>183</v>
      </c>
      <c r="G5" s="40">
        <v>498</v>
      </c>
      <c r="H5" s="7">
        <v>6</v>
      </c>
      <c r="I5" s="7">
        <v>17</v>
      </c>
      <c r="J5" s="7">
        <v>7</v>
      </c>
      <c r="K5" s="7">
        <v>0</v>
      </c>
    </row>
    <row r="6" spans="1:11" ht="15.6" x14ac:dyDescent="0.3">
      <c r="A6">
        <v>4</v>
      </c>
      <c r="B6" s="31" t="s">
        <v>104</v>
      </c>
      <c r="C6" s="31" t="s">
        <v>126</v>
      </c>
      <c r="D6" s="7">
        <v>203</v>
      </c>
      <c r="E6" s="7">
        <v>138</v>
      </c>
      <c r="F6" s="7">
        <v>147</v>
      </c>
      <c r="G6" s="40">
        <v>488</v>
      </c>
      <c r="H6" s="7">
        <v>10</v>
      </c>
      <c r="I6" s="7">
        <v>8</v>
      </c>
      <c r="J6" s="7">
        <v>10</v>
      </c>
      <c r="K6" s="7">
        <v>2</v>
      </c>
    </row>
    <row r="7" spans="1:11" ht="15.6" x14ac:dyDescent="0.3">
      <c r="A7">
        <v>5</v>
      </c>
      <c r="B7" s="63" t="s">
        <v>95</v>
      </c>
      <c r="C7" s="63" t="s">
        <v>97</v>
      </c>
      <c r="D7" s="7">
        <v>153</v>
      </c>
      <c r="E7" s="7">
        <v>187</v>
      </c>
      <c r="F7" s="7">
        <v>146</v>
      </c>
      <c r="G7" s="40">
        <v>486</v>
      </c>
      <c r="H7" s="7">
        <v>6</v>
      </c>
      <c r="I7" s="7">
        <v>16</v>
      </c>
      <c r="J7" s="7">
        <v>4</v>
      </c>
      <c r="K7" s="7">
        <v>5</v>
      </c>
    </row>
    <row r="8" spans="1:11" ht="15.6" x14ac:dyDescent="0.3">
      <c r="A8">
        <v>6</v>
      </c>
      <c r="B8" s="67" t="s">
        <v>109</v>
      </c>
      <c r="C8" s="67" t="s">
        <v>111</v>
      </c>
      <c r="D8" s="7">
        <v>179</v>
      </c>
      <c r="E8" s="7">
        <v>153</v>
      </c>
      <c r="F8" s="7">
        <v>140</v>
      </c>
      <c r="G8" s="40">
        <v>472</v>
      </c>
      <c r="H8" s="7">
        <v>7</v>
      </c>
      <c r="I8" s="7">
        <v>14</v>
      </c>
      <c r="J8" s="7">
        <v>7</v>
      </c>
      <c r="K8" s="7">
        <v>2</v>
      </c>
    </row>
    <row r="9" spans="1:11" ht="15.6" x14ac:dyDescent="0.3">
      <c r="A9">
        <v>7</v>
      </c>
      <c r="B9" s="65" t="s">
        <v>101</v>
      </c>
      <c r="C9" s="65" t="s">
        <v>103</v>
      </c>
      <c r="D9" s="7">
        <v>196</v>
      </c>
      <c r="E9" s="7">
        <v>146</v>
      </c>
      <c r="F9" s="7">
        <v>118</v>
      </c>
      <c r="G9" s="40">
        <v>460</v>
      </c>
      <c r="H9" s="7">
        <v>8</v>
      </c>
      <c r="I9" s="7">
        <v>12</v>
      </c>
      <c r="J9" s="7">
        <v>6</v>
      </c>
      <c r="K9" s="7">
        <v>4</v>
      </c>
    </row>
    <row r="10" spans="1:11" ht="15.6" x14ac:dyDescent="0.3">
      <c r="A10">
        <v>8</v>
      </c>
      <c r="B10" s="67" t="s">
        <v>109</v>
      </c>
      <c r="C10" s="67" t="s">
        <v>115</v>
      </c>
      <c r="D10" s="7">
        <v>167</v>
      </c>
      <c r="E10" s="7">
        <v>165</v>
      </c>
      <c r="F10" s="7">
        <v>126</v>
      </c>
      <c r="G10" s="40">
        <v>458</v>
      </c>
      <c r="H10" s="7">
        <v>7</v>
      </c>
      <c r="I10" s="7">
        <v>11</v>
      </c>
      <c r="J10" s="7">
        <v>8</v>
      </c>
      <c r="K10" s="7">
        <v>4</v>
      </c>
    </row>
    <row r="11" spans="1:11" ht="15.6" x14ac:dyDescent="0.3">
      <c r="A11">
        <v>9</v>
      </c>
      <c r="B11" s="31" t="s">
        <v>104</v>
      </c>
      <c r="C11" s="31" t="s">
        <v>137</v>
      </c>
      <c r="D11" s="7">
        <v>159</v>
      </c>
      <c r="E11" s="7">
        <v>198</v>
      </c>
      <c r="F11" s="7">
        <v>100</v>
      </c>
      <c r="G11" s="40">
        <v>457</v>
      </c>
      <c r="H11" s="7">
        <v>9</v>
      </c>
      <c r="I11" s="7">
        <v>9</v>
      </c>
      <c r="J11" s="7">
        <v>10</v>
      </c>
      <c r="K11" s="7">
        <v>2</v>
      </c>
    </row>
    <row r="12" spans="1:11" ht="15.6" x14ac:dyDescent="0.3">
      <c r="A12">
        <v>10</v>
      </c>
      <c r="B12" s="63" t="s">
        <v>95</v>
      </c>
      <c r="C12" s="63" t="s">
        <v>100</v>
      </c>
      <c r="D12" s="7">
        <v>122</v>
      </c>
      <c r="E12" s="7">
        <v>177</v>
      </c>
      <c r="F12" s="7">
        <v>150</v>
      </c>
      <c r="G12" s="40">
        <v>449</v>
      </c>
      <c r="H12" s="7">
        <v>6</v>
      </c>
      <c r="I12" s="7">
        <v>13</v>
      </c>
      <c r="J12" s="7">
        <v>7</v>
      </c>
      <c r="K12" s="7">
        <v>4</v>
      </c>
    </row>
    <row r="13" spans="1:11" ht="15.6" x14ac:dyDescent="0.3">
      <c r="A13">
        <v>11</v>
      </c>
      <c r="B13" s="65" t="s">
        <v>101</v>
      </c>
      <c r="C13" s="65" t="s">
        <v>106</v>
      </c>
      <c r="D13" s="7">
        <v>169</v>
      </c>
      <c r="E13" s="7">
        <v>152</v>
      </c>
      <c r="F13" s="7">
        <v>128</v>
      </c>
      <c r="G13" s="40">
        <v>449</v>
      </c>
      <c r="H13" s="7">
        <v>8</v>
      </c>
      <c r="I13" s="7">
        <v>10</v>
      </c>
      <c r="J13" s="7">
        <v>10</v>
      </c>
      <c r="K13" s="7">
        <v>3</v>
      </c>
    </row>
    <row r="14" spans="1:11" ht="15.6" x14ac:dyDescent="0.3">
      <c r="A14">
        <v>12</v>
      </c>
      <c r="B14" s="67" t="s">
        <v>109</v>
      </c>
      <c r="C14" s="67" t="s">
        <v>116</v>
      </c>
      <c r="D14" s="7">
        <v>143</v>
      </c>
      <c r="E14" s="7">
        <v>136</v>
      </c>
      <c r="F14" s="7">
        <v>152</v>
      </c>
      <c r="G14" s="40">
        <v>431</v>
      </c>
      <c r="H14" s="7">
        <v>6</v>
      </c>
      <c r="I14" s="7">
        <v>12</v>
      </c>
      <c r="J14" s="7">
        <v>7</v>
      </c>
      <c r="K14" s="7">
        <v>6</v>
      </c>
    </row>
    <row r="15" spans="1:11" ht="15.6" x14ac:dyDescent="0.3">
      <c r="A15">
        <v>13</v>
      </c>
      <c r="B15" s="65" t="s">
        <v>101</v>
      </c>
      <c r="C15" s="65" t="s">
        <v>107</v>
      </c>
      <c r="D15" s="7">
        <v>155</v>
      </c>
      <c r="E15" s="7">
        <v>149</v>
      </c>
      <c r="F15" s="7">
        <v>123</v>
      </c>
      <c r="G15" s="40">
        <v>427</v>
      </c>
      <c r="H15" s="7">
        <v>6</v>
      </c>
      <c r="I15" s="7">
        <v>13</v>
      </c>
      <c r="J15" s="7">
        <v>3</v>
      </c>
      <c r="K15" s="7">
        <v>9</v>
      </c>
    </row>
    <row r="16" spans="1:11" ht="15.6" x14ac:dyDescent="0.3">
      <c r="A16">
        <v>14</v>
      </c>
      <c r="B16" s="74" t="s">
        <v>121</v>
      </c>
      <c r="C16" s="74" t="s">
        <v>129</v>
      </c>
      <c r="D16" s="7">
        <v>149</v>
      </c>
      <c r="E16" s="7">
        <v>128</v>
      </c>
      <c r="F16" s="7">
        <v>148</v>
      </c>
      <c r="G16" s="40">
        <v>425</v>
      </c>
      <c r="H16" s="7">
        <v>7</v>
      </c>
      <c r="I16" s="7">
        <v>10</v>
      </c>
      <c r="J16" s="7">
        <v>12</v>
      </c>
      <c r="K16" s="7">
        <v>2</v>
      </c>
    </row>
    <row r="17" spans="1:11" ht="15.6" x14ac:dyDescent="0.3">
      <c r="A17">
        <v>15</v>
      </c>
      <c r="B17" s="31" t="s">
        <v>104</v>
      </c>
      <c r="C17" s="31" t="s">
        <v>130</v>
      </c>
      <c r="D17" s="7">
        <v>121</v>
      </c>
      <c r="E17" s="7">
        <v>152</v>
      </c>
      <c r="F17" s="7">
        <v>130</v>
      </c>
      <c r="G17" s="40">
        <v>403</v>
      </c>
      <c r="H17" s="7">
        <v>7</v>
      </c>
      <c r="I17" s="7">
        <v>9</v>
      </c>
      <c r="J17" s="7">
        <v>11</v>
      </c>
      <c r="K17" s="7">
        <v>3</v>
      </c>
    </row>
    <row r="18" spans="1:11" ht="15.6" x14ac:dyDescent="0.3">
      <c r="A18">
        <v>16</v>
      </c>
      <c r="B18" s="67" t="s">
        <v>109</v>
      </c>
      <c r="C18" s="67" t="s">
        <v>110</v>
      </c>
      <c r="D18" s="7">
        <v>146</v>
      </c>
      <c r="E18" s="7">
        <v>140</v>
      </c>
      <c r="F18" s="7">
        <v>115</v>
      </c>
      <c r="G18" s="40">
        <v>401</v>
      </c>
      <c r="H18" s="7">
        <v>4</v>
      </c>
      <c r="I18" s="7">
        <v>11</v>
      </c>
      <c r="J18" s="7">
        <v>10</v>
      </c>
      <c r="K18" s="7">
        <v>5</v>
      </c>
    </row>
    <row r="19" spans="1:11" ht="15.6" x14ac:dyDescent="0.3">
      <c r="A19">
        <v>17</v>
      </c>
      <c r="B19" s="77" t="s">
        <v>112</v>
      </c>
      <c r="C19" s="77" t="s">
        <v>124</v>
      </c>
      <c r="D19" s="7">
        <v>117</v>
      </c>
      <c r="E19" s="7">
        <v>142</v>
      </c>
      <c r="F19" s="7">
        <v>141</v>
      </c>
      <c r="G19" s="40">
        <v>400</v>
      </c>
      <c r="H19" s="7">
        <v>5</v>
      </c>
      <c r="I19" s="7">
        <v>10</v>
      </c>
      <c r="J19" s="7">
        <v>9</v>
      </c>
      <c r="K19" s="7">
        <v>7</v>
      </c>
    </row>
    <row r="20" spans="1:11" ht="15.6" x14ac:dyDescent="0.3">
      <c r="A20">
        <v>18</v>
      </c>
      <c r="B20" s="77" t="s">
        <v>112</v>
      </c>
      <c r="C20" s="77" t="s">
        <v>135</v>
      </c>
      <c r="D20" s="7">
        <v>121</v>
      </c>
      <c r="E20" s="7">
        <v>117</v>
      </c>
      <c r="F20" s="7">
        <v>156</v>
      </c>
      <c r="G20" s="40">
        <v>394</v>
      </c>
      <c r="H20" s="7">
        <v>6</v>
      </c>
      <c r="I20" s="7">
        <v>8</v>
      </c>
      <c r="J20" s="7">
        <v>15</v>
      </c>
      <c r="K20" s="7">
        <v>2</v>
      </c>
    </row>
    <row r="21" spans="1:11" ht="15.6" x14ac:dyDescent="0.3">
      <c r="A21">
        <v>19</v>
      </c>
      <c r="B21" s="74" t="s">
        <v>121</v>
      </c>
      <c r="C21" s="252" t="s">
        <v>125</v>
      </c>
      <c r="D21" s="7">
        <v>109</v>
      </c>
      <c r="E21" s="7">
        <v>141</v>
      </c>
      <c r="F21" s="7">
        <v>141</v>
      </c>
      <c r="G21" s="40">
        <v>391</v>
      </c>
      <c r="H21" s="7">
        <v>3</v>
      </c>
      <c r="I21" s="7">
        <v>12</v>
      </c>
      <c r="J21" s="7">
        <v>10</v>
      </c>
      <c r="K21" s="7">
        <v>5</v>
      </c>
    </row>
    <row r="22" spans="1:11" ht="15.6" x14ac:dyDescent="0.3">
      <c r="A22">
        <v>20</v>
      </c>
      <c r="B22" s="74" t="s">
        <v>121</v>
      </c>
      <c r="C22" s="74" t="s">
        <v>127</v>
      </c>
      <c r="D22" s="7">
        <v>110</v>
      </c>
      <c r="E22" s="7">
        <v>143</v>
      </c>
      <c r="F22" s="7">
        <v>137</v>
      </c>
      <c r="G22" s="40">
        <v>390</v>
      </c>
      <c r="H22" s="7">
        <v>1</v>
      </c>
      <c r="I22" s="7">
        <v>14</v>
      </c>
      <c r="J22" s="7">
        <v>12</v>
      </c>
      <c r="K22" s="7">
        <v>3</v>
      </c>
    </row>
    <row r="23" spans="1:11" ht="15.6" x14ac:dyDescent="0.3">
      <c r="A23">
        <v>21</v>
      </c>
      <c r="B23" s="67" t="s">
        <v>109</v>
      </c>
      <c r="C23" s="67" t="s">
        <v>119</v>
      </c>
      <c r="D23" s="7">
        <v>134</v>
      </c>
      <c r="E23" s="7">
        <v>164</v>
      </c>
      <c r="F23" s="7">
        <v>91</v>
      </c>
      <c r="G23" s="40">
        <v>389</v>
      </c>
      <c r="H23" s="7">
        <v>4</v>
      </c>
      <c r="I23" s="7">
        <v>12</v>
      </c>
      <c r="J23" s="7">
        <v>13</v>
      </c>
      <c r="K23" s="7">
        <v>2</v>
      </c>
    </row>
    <row r="24" spans="1:11" ht="15.6" x14ac:dyDescent="0.3">
      <c r="A24">
        <v>22</v>
      </c>
      <c r="B24" s="77" t="s">
        <v>112</v>
      </c>
      <c r="C24" s="77" t="s">
        <v>128</v>
      </c>
      <c r="D24" s="7">
        <v>127</v>
      </c>
      <c r="E24" s="7">
        <v>159</v>
      </c>
      <c r="F24" s="7">
        <v>103</v>
      </c>
      <c r="G24" s="40">
        <v>389</v>
      </c>
      <c r="H24" s="7">
        <v>2</v>
      </c>
      <c r="I24" s="7">
        <v>11</v>
      </c>
      <c r="J24" s="7">
        <v>13</v>
      </c>
      <c r="K24" s="7">
        <v>4</v>
      </c>
    </row>
    <row r="25" spans="1:11" ht="15.6" x14ac:dyDescent="0.3">
      <c r="A25">
        <v>23</v>
      </c>
      <c r="B25" s="31" t="s">
        <v>104</v>
      </c>
      <c r="C25" s="31" t="s">
        <v>138</v>
      </c>
      <c r="D25" s="7">
        <v>133</v>
      </c>
      <c r="E25" s="7">
        <v>112</v>
      </c>
      <c r="F25" s="7">
        <v>139</v>
      </c>
      <c r="G25" s="40">
        <v>384</v>
      </c>
      <c r="H25" s="7">
        <v>5</v>
      </c>
      <c r="I25" s="7">
        <v>9</v>
      </c>
      <c r="J25" s="7">
        <v>15</v>
      </c>
      <c r="K25" s="7">
        <v>1</v>
      </c>
    </row>
    <row r="26" spans="1:11" ht="15.6" x14ac:dyDescent="0.3">
      <c r="A26">
        <v>24</v>
      </c>
      <c r="B26" s="31" t="s">
        <v>104</v>
      </c>
      <c r="C26" s="31" t="s">
        <v>140</v>
      </c>
      <c r="D26" s="7">
        <v>121</v>
      </c>
      <c r="E26" s="7">
        <v>125</v>
      </c>
      <c r="F26" s="7">
        <v>130</v>
      </c>
      <c r="G26" s="40">
        <v>376</v>
      </c>
      <c r="H26" s="7">
        <v>5</v>
      </c>
      <c r="I26" s="7">
        <v>10</v>
      </c>
      <c r="J26" s="7">
        <v>15</v>
      </c>
      <c r="K26" s="7">
        <v>0</v>
      </c>
    </row>
    <row r="27" spans="1:11" ht="15.6" x14ac:dyDescent="0.3">
      <c r="A27">
        <v>25</v>
      </c>
      <c r="B27" s="68" t="s">
        <v>112</v>
      </c>
      <c r="C27" s="77" t="s">
        <v>118</v>
      </c>
      <c r="D27" s="7">
        <v>130</v>
      </c>
      <c r="E27" s="7">
        <v>130</v>
      </c>
      <c r="F27" s="7">
        <v>115</v>
      </c>
      <c r="G27" s="40">
        <v>375</v>
      </c>
      <c r="H27" s="7">
        <v>3</v>
      </c>
      <c r="I27" s="7">
        <v>10</v>
      </c>
      <c r="J27" s="7">
        <v>13</v>
      </c>
      <c r="K27" s="7">
        <v>4</v>
      </c>
    </row>
    <row r="28" spans="1:11" ht="15.6" x14ac:dyDescent="0.3">
      <c r="A28">
        <v>26</v>
      </c>
      <c r="B28" s="31" t="s">
        <v>104</v>
      </c>
      <c r="C28" s="31" t="s">
        <v>142</v>
      </c>
      <c r="D28" s="7">
        <v>131</v>
      </c>
      <c r="E28" s="7">
        <v>93</v>
      </c>
      <c r="F28" s="7">
        <v>144</v>
      </c>
      <c r="G28" s="40">
        <v>368</v>
      </c>
      <c r="H28" s="7">
        <v>4</v>
      </c>
      <c r="I28" s="7">
        <v>7</v>
      </c>
      <c r="J28" s="7">
        <v>15</v>
      </c>
      <c r="K28" s="7">
        <v>4</v>
      </c>
    </row>
    <row r="29" spans="1:11" ht="15.6" x14ac:dyDescent="0.3">
      <c r="A29">
        <v>27</v>
      </c>
      <c r="B29" s="74" t="s">
        <v>121</v>
      </c>
      <c r="C29" s="74" t="s">
        <v>132</v>
      </c>
      <c r="D29" s="7">
        <v>110</v>
      </c>
      <c r="E29" s="7">
        <v>110</v>
      </c>
      <c r="F29" s="7">
        <v>144</v>
      </c>
      <c r="G29" s="40">
        <v>364</v>
      </c>
      <c r="H29" s="7">
        <v>1</v>
      </c>
      <c r="I29" s="7">
        <v>11</v>
      </c>
      <c r="J29" s="7">
        <v>11</v>
      </c>
      <c r="K29" s="7">
        <v>7</v>
      </c>
    </row>
    <row r="30" spans="1:11" ht="15.6" x14ac:dyDescent="0.3">
      <c r="A30">
        <v>28</v>
      </c>
      <c r="B30" s="31" t="s">
        <v>104</v>
      </c>
      <c r="C30" s="31" t="s">
        <v>144</v>
      </c>
      <c r="D30" s="7">
        <v>121</v>
      </c>
      <c r="E30" s="7">
        <v>130</v>
      </c>
      <c r="F30" s="7">
        <v>109</v>
      </c>
      <c r="G30" s="40">
        <v>360</v>
      </c>
      <c r="H30" s="7">
        <v>4</v>
      </c>
      <c r="I30" s="7">
        <v>9</v>
      </c>
      <c r="J30" s="7">
        <v>16</v>
      </c>
      <c r="K30" s="7">
        <v>1</v>
      </c>
    </row>
    <row r="31" spans="1:11" ht="15.6" x14ac:dyDescent="0.3">
      <c r="A31">
        <v>29</v>
      </c>
      <c r="B31" s="68" t="s">
        <v>112</v>
      </c>
      <c r="C31" s="68" t="s">
        <v>136</v>
      </c>
      <c r="D31" s="7">
        <v>107</v>
      </c>
      <c r="E31" s="7">
        <v>122</v>
      </c>
      <c r="F31" s="7">
        <v>123</v>
      </c>
      <c r="G31" s="40">
        <v>352</v>
      </c>
      <c r="H31" s="7">
        <v>8</v>
      </c>
      <c r="I31" s="7">
        <v>7</v>
      </c>
      <c r="J31" s="7">
        <v>17</v>
      </c>
      <c r="K31" s="7">
        <v>1</v>
      </c>
    </row>
    <row r="32" spans="1:11" ht="15.6" x14ac:dyDescent="0.3">
      <c r="A32">
        <v>30</v>
      </c>
      <c r="B32" s="71" t="s">
        <v>112</v>
      </c>
      <c r="C32" s="71" t="s">
        <v>117</v>
      </c>
      <c r="D32" s="7">
        <v>107</v>
      </c>
      <c r="E32" s="7">
        <v>130</v>
      </c>
      <c r="F32" s="7">
        <v>115</v>
      </c>
      <c r="G32" s="40">
        <v>352</v>
      </c>
      <c r="H32" s="7">
        <v>2</v>
      </c>
      <c r="I32" s="7">
        <v>11</v>
      </c>
      <c r="J32" s="7">
        <v>17</v>
      </c>
      <c r="K32" s="7">
        <v>0</v>
      </c>
    </row>
    <row r="33" spans="1:11" ht="15.6" x14ac:dyDescent="0.3">
      <c r="A33">
        <v>31</v>
      </c>
      <c r="B33" s="74" t="s">
        <v>121</v>
      </c>
      <c r="C33" s="74" t="s">
        <v>122</v>
      </c>
      <c r="D33" s="7">
        <v>132</v>
      </c>
      <c r="E33" s="7">
        <v>83</v>
      </c>
      <c r="F33" s="7">
        <v>105</v>
      </c>
      <c r="G33" s="40">
        <v>320</v>
      </c>
      <c r="H33" s="7">
        <v>2</v>
      </c>
      <c r="I33" s="7">
        <v>7</v>
      </c>
      <c r="J33" s="7">
        <v>17</v>
      </c>
      <c r="K33" s="7">
        <v>4</v>
      </c>
    </row>
    <row r="34" spans="1:11" ht="15.6" x14ac:dyDescent="0.3">
      <c r="A34">
        <v>32</v>
      </c>
      <c r="B34" s="31" t="s">
        <v>104</v>
      </c>
      <c r="C34" s="31" t="s">
        <v>204</v>
      </c>
      <c r="D34" s="7">
        <v>103</v>
      </c>
      <c r="E34" s="7">
        <v>77</v>
      </c>
      <c r="F34" s="7">
        <v>123</v>
      </c>
      <c r="G34" s="40">
        <v>303</v>
      </c>
      <c r="H34" s="7">
        <v>7</v>
      </c>
      <c r="I34" s="7">
        <v>3</v>
      </c>
      <c r="J34" s="7">
        <v>20</v>
      </c>
      <c r="K34" s="7">
        <v>0</v>
      </c>
    </row>
    <row r="35" spans="1:11" ht="15.6" x14ac:dyDescent="0.3">
      <c r="A35">
        <v>33</v>
      </c>
      <c r="B35" s="31" t="s">
        <v>104</v>
      </c>
      <c r="C35" s="31" t="s">
        <v>148</v>
      </c>
      <c r="D35" s="7">
        <v>101</v>
      </c>
      <c r="E35" s="7">
        <v>88</v>
      </c>
      <c r="F35" s="7">
        <v>94</v>
      </c>
      <c r="G35" s="40">
        <v>283</v>
      </c>
      <c r="H35" s="7">
        <v>1</v>
      </c>
      <c r="I35" s="7">
        <v>8</v>
      </c>
      <c r="J35" s="7">
        <v>19</v>
      </c>
      <c r="K35" s="7">
        <v>2</v>
      </c>
    </row>
    <row r="36" spans="1:11" ht="15.6" x14ac:dyDescent="0.3">
      <c r="A36">
        <v>34</v>
      </c>
      <c r="B36" s="31" t="s">
        <v>104</v>
      </c>
      <c r="C36" s="31" t="s">
        <v>149</v>
      </c>
      <c r="D36" s="7">
        <v>63</v>
      </c>
      <c r="E36" s="7">
        <v>49</v>
      </c>
      <c r="F36" s="7">
        <v>72</v>
      </c>
      <c r="G36" s="40">
        <v>184</v>
      </c>
      <c r="H36" s="7">
        <v>0</v>
      </c>
      <c r="I36" s="7">
        <v>1</v>
      </c>
      <c r="J36" s="7">
        <v>29</v>
      </c>
      <c r="K36" s="7">
        <v>0</v>
      </c>
    </row>
    <row r="37" spans="1:11" ht="15.6" x14ac:dyDescent="0.3">
      <c r="B37" s="317"/>
      <c r="C37" s="317"/>
    </row>
    <row r="38" spans="1:11" ht="15.6" x14ac:dyDescent="0.3">
      <c r="B38" s="317"/>
      <c r="C38" s="317"/>
    </row>
    <row r="39" spans="1:11" ht="15.6" x14ac:dyDescent="0.3">
      <c r="B39" s="317"/>
      <c r="C39" s="317"/>
      <c r="D39" s="51" t="s">
        <v>237</v>
      </c>
    </row>
    <row r="40" spans="1:11" ht="15.6" x14ac:dyDescent="0.3">
      <c r="A40">
        <v>1</v>
      </c>
      <c r="B40" s="313" t="s">
        <v>2</v>
      </c>
      <c r="C40" s="316" t="s">
        <v>5</v>
      </c>
      <c r="D40" s="7">
        <v>181</v>
      </c>
      <c r="E40" s="7">
        <v>259</v>
      </c>
      <c r="F40" s="7">
        <v>204</v>
      </c>
      <c r="G40" s="40">
        <v>644</v>
      </c>
      <c r="H40" s="7">
        <v>20</v>
      </c>
      <c r="I40" s="7">
        <v>11</v>
      </c>
      <c r="J40" s="7">
        <v>2</v>
      </c>
      <c r="K40" s="7">
        <v>1</v>
      </c>
    </row>
    <row r="41" spans="1:11" ht="15.6" x14ac:dyDescent="0.3">
      <c r="A41">
        <v>2</v>
      </c>
      <c r="B41" s="28" t="s">
        <v>32</v>
      </c>
      <c r="C41" s="29" t="s">
        <v>33</v>
      </c>
      <c r="D41" s="7">
        <v>237</v>
      </c>
      <c r="E41" s="7">
        <v>182</v>
      </c>
      <c r="F41" s="7">
        <v>220</v>
      </c>
      <c r="G41" s="40">
        <v>639</v>
      </c>
      <c r="H41" s="7">
        <v>17</v>
      </c>
      <c r="I41" s="7">
        <v>11</v>
      </c>
      <c r="J41" s="7">
        <v>4</v>
      </c>
      <c r="K41" s="7">
        <v>0</v>
      </c>
    </row>
    <row r="42" spans="1:11" ht="15.6" x14ac:dyDescent="0.3">
      <c r="A42">
        <v>3</v>
      </c>
      <c r="B42" s="3" t="s">
        <v>2</v>
      </c>
      <c r="C42" s="4" t="s">
        <v>4</v>
      </c>
      <c r="D42" s="7">
        <v>190</v>
      </c>
      <c r="E42" s="7">
        <v>255</v>
      </c>
      <c r="F42" s="7">
        <v>191</v>
      </c>
      <c r="G42" s="40">
        <v>636</v>
      </c>
      <c r="H42" s="7">
        <v>20</v>
      </c>
      <c r="I42" s="7">
        <v>9</v>
      </c>
      <c r="J42" s="7">
        <v>2</v>
      </c>
      <c r="K42" s="7">
        <v>2</v>
      </c>
    </row>
    <row r="43" spans="1:11" ht="15.6" x14ac:dyDescent="0.3">
      <c r="A43">
        <v>4</v>
      </c>
      <c r="B43" s="15" t="s">
        <v>2</v>
      </c>
      <c r="C43" s="49" t="s">
        <v>7</v>
      </c>
      <c r="D43" s="7">
        <v>204</v>
      </c>
      <c r="E43" s="7">
        <v>227</v>
      </c>
      <c r="F43" s="7">
        <v>181</v>
      </c>
      <c r="G43" s="40">
        <v>612</v>
      </c>
      <c r="H43" s="7">
        <v>16</v>
      </c>
      <c r="I43" s="7">
        <v>15</v>
      </c>
      <c r="J43" s="7">
        <v>0</v>
      </c>
      <c r="K43" s="7">
        <v>2</v>
      </c>
    </row>
    <row r="44" spans="1:11" ht="15.6" x14ac:dyDescent="0.3">
      <c r="A44">
        <v>5</v>
      </c>
      <c r="B44" s="3" t="s">
        <v>2</v>
      </c>
      <c r="C44" s="4" t="s">
        <v>3</v>
      </c>
      <c r="D44" s="7">
        <v>214</v>
      </c>
      <c r="E44" s="7">
        <v>175</v>
      </c>
      <c r="F44" s="7">
        <v>184</v>
      </c>
      <c r="G44" s="40">
        <v>573</v>
      </c>
      <c r="H44" s="7">
        <v>15</v>
      </c>
      <c r="I44" s="7">
        <v>15</v>
      </c>
      <c r="J44" s="7">
        <v>0</v>
      </c>
      <c r="K44" s="7">
        <v>4</v>
      </c>
    </row>
    <row r="45" spans="1:11" ht="15.6" x14ac:dyDescent="0.3">
      <c r="A45">
        <v>6</v>
      </c>
      <c r="B45" s="22" t="s">
        <v>21</v>
      </c>
      <c r="C45" s="27" t="s">
        <v>35</v>
      </c>
      <c r="D45" s="7">
        <v>176</v>
      </c>
      <c r="E45" s="7">
        <v>206</v>
      </c>
      <c r="F45" s="7">
        <v>189</v>
      </c>
      <c r="G45" s="40">
        <v>571</v>
      </c>
      <c r="H45" s="7">
        <v>12</v>
      </c>
      <c r="I45" s="7">
        <v>16</v>
      </c>
      <c r="J45" s="7">
        <v>3</v>
      </c>
      <c r="K45" s="7">
        <v>1</v>
      </c>
    </row>
    <row r="46" spans="1:11" ht="15.6" x14ac:dyDescent="0.3">
      <c r="A46">
        <v>7</v>
      </c>
      <c r="B46" s="25" t="s">
        <v>27</v>
      </c>
      <c r="C46" s="26" t="s">
        <v>40</v>
      </c>
      <c r="D46" s="7">
        <v>189</v>
      </c>
      <c r="E46" s="7">
        <v>179</v>
      </c>
      <c r="F46" s="7">
        <v>200</v>
      </c>
      <c r="G46" s="40">
        <v>568</v>
      </c>
      <c r="H46" s="7">
        <v>11</v>
      </c>
      <c r="I46" s="7">
        <v>14</v>
      </c>
      <c r="J46" s="7">
        <v>3</v>
      </c>
      <c r="K46" s="7">
        <v>2</v>
      </c>
    </row>
    <row r="47" spans="1:11" ht="15.6" x14ac:dyDescent="0.3">
      <c r="A47">
        <v>8</v>
      </c>
      <c r="B47" s="17" t="s">
        <v>9</v>
      </c>
      <c r="C47" s="18" t="s">
        <v>11</v>
      </c>
      <c r="D47" s="7">
        <v>169</v>
      </c>
      <c r="E47" s="7">
        <v>202</v>
      </c>
      <c r="F47" s="7">
        <v>193</v>
      </c>
      <c r="G47" s="40">
        <v>564</v>
      </c>
      <c r="H47" s="7">
        <v>13</v>
      </c>
      <c r="I47" s="7">
        <v>14</v>
      </c>
      <c r="J47" s="7">
        <v>1</v>
      </c>
      <c r="K47" s="7">
        <v>4</v>
      </c>
    </row>
    <row r="48" spans="1:11" ht="15.6" x14ac:dyDescent="0.3">
      <c r="A48">
        <v>9</v>
      </c>
      <c r="B48" s="17" t="s">
        <v>9</v>
      </c>
      <c r="C48" s="18" t="s">
        <v>16</v>
      </c>
      <c r="D48" s="7">
        <v>197</v>
      </c>
      <c r="E48" s="7">
        <v>190</v>
      </c>
      <c r="F48" s="7">
        <v>175</v>
      </c>
      <c r="G48" s="40">
        <v>562</v>
      </c>
      <c r="H48" s="7">
        <v>10</v>
      </c>
      <c r="I48" s="7">
        <v>16</v>
      </c>
      <c r="J48" s="7">
        <v>3</v>
      </c>
      <c r="K48" s="7">
        <v>1</v>
      </c>
    </row>
    <row r="49" spans="1:11" ht="15.6" x14ac:dyDescent="0.3">
      <c r="A49">
        <v>10</v>
      </c>
      <c r="B49" s="329" t="s">
        <v>21</v>
      </c>
      <c r="C49" s="279" t="s">
        <v>39</v>
      </c>
      <c r="D49" s="7">
        <v>168</v>
      </c>
      <c r="E49" s="7">
        <v>174</v>
      </c>
      <c r="F49" s="7">
        <v>216</v>
      </c>
      <c r="G49" s="40">
        <v>558</v>
      </c>
      <c r="H49" s="7">
        <v>12</v>
      </c>
      <c r="I49" s="7">
        <v>11</v>
      </c>
      <c r="J49" s="7">
        <v>6</v>
      </c>
      <c r="K49" s="7">
        <v>1</v>
      </c>
    </row>
    <row r="50" spans="1:11" ht="15.6" x14ac:dyDescent="0.3">
      <c r="A50">
        <v>11</v>
      </c>
      <c r="B50" s="3" t="s">
        <v>2</v>
      </c>
      <c r="C50" s="4" t="s">
        <v>6</v>
      </c>
      <c r="D50" s="7">
        <v>208</v>
      </c>
      <c r="E50" s="7">
        <v>178</v>
      </c>
      <c r="F50" s="7">
        <v>168</v>
      </c>
      <c r="G50" s="40">
        <v>554</v>
      </c>
      <c r="H50" s="7">
        <v>12</v>
      </c>
      <c r="I50" s="7">
        <v>16</v>
      </c>
      <c r="J50" s="7">
        <v>2</v>
      </c>
      <c r="K50" s="7">
        <v>2</v>
      </c>
    </row>
    <row r="51" spans="1:11" ht="15.6" x14ac:dyDescent="0.3">
      <c r="A51">
        <v>12</v>
      </c>
      <c r="B51" s="20" t="s">
        <v>14</v>
      </c>
      <c r="C51" s="24" t="s">
        <v>15</v>
      </c>
      <c r="D51" s="7">
        <v>205</v>
      </c>
      <c r="E51" s="7">
        <v>183</v>
      </c>
      <c r="F51" s="7">
        <v>164</v>
      </c>
      <c r="G51" s="40">
        <v>552</v>
      </c>
      <c r="H51" s="7">
        <v>13</v>
      </c>
      <c r="I51" s="7">
        <v>11</v>
      </c>
      <c r="J51" s="7">
        <v>5</v>
      </c>
      <c r="K51" s="7">
        <v>2</v>
      </c>
    </row>
    <row r="52" spans="1:11" ht="15.6" x14ac:dyDescent="0.3">
      <c r="A52">
        <v>13</v>
      </c>
      <c r="B52" s="310" t="s">
        <v>9</v>
      </c>
      <c r="C52" s="314" t="s">
        <v>12</v>
      </c>
      <c r="D52" s="7">
        <v>190</v>
      </c>
      <c r="E52" s="7">
        <v>172</v>
      </c>
      <c r="F52" s="7">
        <v>189</v>
      </c>
      <c r="G52" s="40">
        <v>551</v>
      </c>
      <c r="H52" s="7">
        <v>14</v>
      </c>
      <c r="I52" s="7">
        <v>14</v>
      </c>
      <c r="J52" s="7">
        <v>1</v>
      </c>
      <c r="K52" s="7">
        <v>4</v>
      </c>
    </row>
    <row r="53" spans="1:11" ht="15.6" x14ac:dyDescent="0.3">
      <c r="A53">
        <v>14</v>
      </c>
      <c r="B53" s="326" t="s">
        <v>14</v>
      </c>
      <c r="C53" s="330" t="s">
        <v>18</v>
      </c>
      <c r="D53" s="7">
        <v>187</v>
      </c>
      <c r="E53" s="7">
        <v>175</v>
      </c>
      <c r="F53" s="7">
        <v>186</v>
      </c>
      <c r="G53" s="40">
        <v>548</v>
      </c>
      <c r="H53" s="7">
        <v>16</v>
      </c>
      <c r="I53" s="7">
        <v>8</v>
      </c>
      <c r="J53" s="7">
        <v>6</v>
      </c>
      <c r="K53" s="7">
        <v>2</v>
      </c>
    </row>
    <row r="54" spans="1:11" ht="15.6" x14ac:dyDescent="0.3">
      <c r="A54">
        <v>15</v>
      </c>
      <c r="B54" s="28" t="s">
        <v>32</v>
      </c>
      <c r="C54" s="29" t="s">
        <v>37</v>
      </c>
      <c r="D54" s="7">
        <v>177</v>
      </c>
      <c r="E54" s="7">
        <v>163</v>
      </c>
      <c r="F54" s="7">
        <v>205</v>
      </c>
      <c r="G54" s="40">
        <v>545</v>
      </c>
      <c r="H54" s="7">
        <v>10</v>
      </c>
      <c r="I54" s="7">
        <v>15</v>
      </c>
      <c r="J54" s="7">
        <v>4</v>
      </c>
      <c r="K54" s="7">
        <v>1</v>
      </c>
    </row>
    <row r="55" spans="1:11" ht="15.6" x14ac:dyDescent="0.3">
      <c r="A55">
        <v>16</v>
      </c>
      <c r="B55" s="22" t="s">
        <v>21</v>
      </c>
      <c r="C55" s="52" t="s">
        <v>30</v>
      </c>
      <c r="D55" s="7">
        <v>200</v>
      </c>
      <c r="E55" s="7">
        <v>160</v>
      </c>
      <c r="F55" s="7">
        <v>180</v>
      </c>
      <c r="G55" s="40">
        <v>540</v>
      </c>
      <c r="H55" s="7">
        <v>15</v>
      </c>
      <c r="I55" s="7">
        <v>11</v>
      </c>
      <c r="J55" s="7">
        <v>4</v>
      </c>
      <c r="K55" s="7">
        <v>3</v>
      </c>
    </row>
    <row r="56" spans="1:11" ht="15.6" x14ac:dyDescent="0.3">
      <c r="A56">
        <v>17</v>
      </c>
      <c r="B56" s="20" t="s">
        <v>14</v>
      </c>
      <c r="C56" s="24" t="s">
        <v>17</v>
      </c>
      <c r="D56" s="7">
        <v>200</v>
      </c>
      <c r="E56" s="7">
        <v>156</v>
      </c>
      <c r="F56" s="7">
        <v>182</v>
      </c>
      <c r="G56" s="40">
        <v>538</v>
      </c>
      <c r="H56" s="7">
        <v>16</v>
      </c>
      <c r="I56" s="7">
        <v>8</v>
      </c>
      <c r="J56" s="7">
        <v>2</v>
      </c>
      <c r="K56" s="7">
        <v>5</v>
      </c>
    </row>
    <row r="57" spans="1:11" ht="15.6" x14ac:dyDescent="0.3">
      <c r="A57">
        <v>18</v>
      </c>
      <c r="B57" s="17" t="s">
        <v>9</v>
      </c>
      <c r="C57" s="18" t="s">
        <v>26</v>
      </c>
      <c r="D57" s="7">
        <v>173</v>
      </c>
      <c r="E57" s="7">
        <v>181</v>
      </c>
      <c r="F57" s="7">
        <v>183</v>
      </c>
      <c r="G57" s="40">
        <v>537</v>
      </c>
      <c r="H57" s="7">
        <v>15</v>
      </c>
      <c r="I57" s="7">
        <v>8</v>
      </c>
      <c r="J57" s="7">
        <v>7</v>
      </c>
      <c r="K57" s="7">
        <v>1</v>
      </c>
    </row>
    <row r="58" spans="1:11" ht="15.6" x14ac:dyDescent="0.3">
      <c r="A58">
        <v>19</v>
      </c>
      <c r="B58" s="35" t="s">
        <v>32</v>
      </c>
      <c r="C58" s="36" t="s">
        <v>66</v>
      </c>
      <c r="D58" s="7">
        <v>137</v>
      </c>
      <c r="E58" s="7">
        <v>205</v>
      </c>
      <c r="F58" s="7">
        <v>192</v>
      </c>
      <c r="G58" s="40">
        <v>534</v>
      </c>
      <c r="H58" s="7">
        <v>11</v>
      </c>
      <c r="I58" s="7">
        <v>14</v>
      </c>
      <c r="J58" s="7">
        <v>5</v>
      </c>
      <c r="K58" s="7">
        <v>2</v>
      </c>
    </row>
    <row r="59" spans="1:11" ht="15.6" x14ac:dyDescent="0.3">
      <c r="A59">
        <v>20</v>
      </c>
      <c r="B59" s="326" t="s">
        <v>14</v>
      </c>
      <c r="C59" s="330" t="s">
        <v>19</v>
      </c>
      <c r="D59" s="7">
        <v>161</v>
      </c>
      <c r="E59" s="7">
        <v>177</v>
      </c>
      <c r="F59" s="7">
        <v>194</v>
      </c>
      <c r="G59" s="40">
        <v>532</v>
      </c>
      <c r="H59" s="7">
        <v>9</v>
      </c>
      <c r="I59" s="7">
        <v>18</v>
      </c>
      <c r="J59" s="7">
        <v>3</v>
      </c>
      <c r="K59" s="7">
        <v>2</v>
      </c>
    </row>
    <row r="60" spans="1:11" ht="15.6" x14ac:dyDescent="0.3">
      <c r="A60">
        <v>21</v>
      </c>
      <c r="B60" s="25" t="s">
        <v>27</v>
      </c>
      <c r="C60" s="26" t="s">
        <v>52</v>
      </c>
      <c r="D60" s="7">
        <v>187</v>
      </c>
      <c r="E60" s="7">
        <v>141</v>
      </c>
      <c r="F60" s="7">
        <v>192</v>
      </c>
      <c r="G60" s="40">
        <v>520</v>
      </c>
      <c r="H60" s="7">
        <v>11</v>
      </c>
      <c r="I60" s="7">
        <v>14</v>
      </c>
      <c r="J60" s="7">
        <v>6</v>
      </c>
      <c r="K60" s="7">
        <v>1</v>
      </c>
    </row>
    <row r="61" spans="1:11" ht="15.6" x14ac:dyDescent="0.3">
      <c r="A61">
        <v>22</v>
      </c>
      <c r="B61" s="28" t="s">
        <v>32</v>
      </c>
      <c r="C61" s="29" t="s">
        <v>36</v>
      </c>
      <c r="D61" s="7">
        <v>176</v>
      </c>
      <c r="E61" s="7">
        <v>173</v>
      </c>
      <c r="F61" s="7">
        <v>170</v>
      </c>
      <c r="G61" s="40">
        <v>519</v>
      </c>
      <c r="H61" s="7">
        <v>9</v>
      </c>
      <c r="I61" s="7">
        <v>14</v>
      </c>
      <c r="J61" s="7">
        <v>4</v>
      </c>
      <c r="K61" s="7">
        <v>4</v>
      </c>
    </row>
    <row r="62" spans="1:11" ht="15.6" x14ac:dyDescent="0.3">
      <c r="A62">
        <v>23</v>
      </c>
      <c r="B62" s="22" t="s">
        <v>21</v>
      </c>
      <c r="C62" s="27" t="s">
        <v>31</v>
      </c>
      <c r="D62" s="7">
        <v>120</v>
      </c>
      <c r="E62" s="7">
        <v>170</v>
      </c>
      <c r="F62" s="7">
        <v>223</v>
      </c>
      <c r="G62" s="40">
        <v>513</v>
      </c>
      <c r="H62" s="7">
        <v>13</v>
      </c>
      <c r="I62" s="7">
        <v>7</v>
      </c>
      <c r="J62" s="7">
        <v>6</v>
      </c>
      <c r="K62" s="7">
        <v>5</v>
      </c>
    </row>
    <row r="63" spans="1:11" ht="15.6" x14ac:dyDescent="0.3">
      <c r="A63">
        <v>24</v>
      </c>
      <c r="B63" s="17" t="s">
        <v>9</v>
      </c>
      <c r="C63" s="18" t="s">
        <v>191</v>
      </c>
      <c r="D63" s="7">
        <v>205</v>
      </c>
      <c r="E63" s="7">
        <v>127</v>
      </c>
      <c r="F63" s="7">
        <v>178</v>
      </c>
      <c r="G63" s="40">
        <v>510</v>
      </c>
      <c r="H63" s="7">
        <v>12</v>
      </c>
      <c r="I63" s="7">
        <v>11</v>
      </c>
      <c r="J63" s="7">
        <v>5</v>
      </c>
      <c r="K63" s="7">
        <v>5</v>
      </c>
    </row>
    <row r="64" spans="1:11" ht="15.6" x14ac:dyDescent="0.3">
      <c r="A64">
        <v>25</v>
      </c>
      <c r="B64" s="22" t="s">
        <v>21</v>
      </c>
      <c r="C64" s="52" t="s">
        <v>22</v>
      </c>
      <c r="D64" s="7">
        <v>158</v>
      </c>
      <c r="E64" s="7">
        <v>182</v>
      </c>
      <c r="F64" s="7">
        <v>170</v>
      </c>
      <c r="G64" s="40">
        <v>510</v>
      </c>
      <c r="H64" s="7">
        <v>9</v>
      </c>
      <c r="I64" s="7">
        <v>14</v>
      </c>
      <c r="J64" s="7">
        <v>4</v>
      </c>
      <c r="K64" s="7">
        <v>3</v>
      </c>
    </row>
    <row r="65" spans="1:11" ht="15.6" x14ac:dyDescent="0.3">
      <c r="A65">
        <v>26</v>
      </c>
      <c r="B65" s="28" t="s">
        <v>32</v>
      </c>
      <c r="C65" s="29" t="s">
        <v>45</v>
      </c>
      <c r="D65" s="7">
        <v>159</v>
      </c>
      <c r="E65" s="7">
        <v>158</v>
      </c>
      <c r="F65" s="7">
        <v>193</v>
      </c>
      <c r="G65" s="40">
        <v>510</v>
      </c>
      <c r="H65" s="7">
        <v>9</v>
      </c>
      <c r="I65" s="7">
        <v>15</v>
      </c>
      <c r="J65" s="7">
        <v>6</v>
      </c>
      <c r="K65" s="7">
        <v>1</v>
      </c>
    </row>
    <row r="66" spans="1:11" ht="15.6" x14ac:dyDescent="0.3">
      <c r="A66">
        <v>27</v>
      </c>
      <c r="B66" s="30" t="s">
        <v>42</v>
      </c>
      <c r="C66" s="33" t="s">
        <v>58</v>
      </c>
      <c r="D66" s="7">
        <v>163</v>
      </c>
      <c r="E66" s="7">
        <v>172</v>
      </c>
      <c r="F66" s="7">
        <v>173</v>
      </c>
      <c r="G66" s="40">
        <v>508</v>
      </c>
      <c r="H66" s="7">
        <v>9</v>
      </c>
      <c r="I66" s="7">
        <v>14</v>
      </c>
      <c r="J66" s="7">
        <v>5</v>
      </c>
      <c r="K66" s="7">
        <v>3</v>
      </c>
    </row>
    <row r="67" spans="1:11" ht="15.6" x14ac:dyDescent="0.3">
      <c r="A67">
        <v>28</v>
      </c>
      <c r="B67" s="37" t="s">
        <v>55</v>
      </c>
      <c r="C67" s="39" t="s">
        <v>67</v>
      </c>
      <c r="D67" s="7">
        <v>189</v>
      </c>
      <c r="E67" s="7">
        <v>187</v>
      </c>
      <c r="F67" s="7">
        <v>130</v>
      </c>
      <c r="G67" s="40">
        <v>506</v>
      </c>
      <c r="H67" s="7">
        <v>10</v>
      </c>
      <c r="I67" s="7">
        <v>13</v>
      </c>
      <c r="J67" s="7">
        <v>6</v>
      </c>
      <c r="K67" s="7">
        <v>2</v>
      </c>
    </row>
    <row r="68" spans="1:11" ht="15.6" x14ac:dyDescent="0.3">
      <c r="A68">
        <v>29</v>
      </c>
      <c r="B68" s="28" t="s">
        <v>32</v>
      </c>
      <c r="C68" s="29" t="s">
        <v>38</v>
      </c>
      <c r="D68" s="7">
        <v>136</v>
      </c>
      <c r="E68" s="7">
        <v>203</v>
      </c>
      <c r="F68" s="7">
        <v>165</v>
      </c>
      <c r="G68" s="40">
        <v>504</v>
      </c>
      <c r="H68" s="7">
        <v>10</v>
      </c>
      <c r="I68" s="7">
        <v>10</v>
      </c>
      <c r="J68" s="7">
        <v>9</v>
      </c>
      <c r="K68" s="7">
        <v>1</v>
      </c>
    </row>
    <row r="69" spans="1:11" ht="15.6" x14ac:dyDescent="0.3">
      <c r="A69">
        <v>30</v>
      </c>
      <c r="B69" s="3" t="s">
        <v>2</v>
      </c>
      <c r="C69" s="4" t="s">
        <v>29</v>
      </c>
      <c r="D69" s="7">
        <v>163</v>
      </c>
      <c r="E69" s="7">
        <v>149</v>
      </c>
      <c r="F69" s="7">
        <v>189</v>
      </c>
      <c r="G69" s="40">
        <v>501</v>
      </c>
      <c r="H69" s="7">
        <v>8</v>
      </c>
      <c r="I69" s="7">
        <v>14</v>
      </c>
      <c r="J69" s="7">
        <v>5</v>
      </c>
      <c r="K69" s="7">
        <v>3</v>
      </c>
    </row>
    <row r="70" spans="1:11" ht="15.6" x14ac:dyDescent="0.3">
      <c r="A70">
        <v>31</v>
      </c>
      <c r="B70" s="22" t="s">
        <v>21</v>
      </c>
      <c r="C70" s="27" t="s">
        <v>34</v>
      </c>
      <c r="D70" s="7">
        <v>142</v>
      </c>
      <c r="E70" s="7">
        <v>202</v>
      </c>
      <c r="F70" s="7">
        <v>155</v>
      </c>
      <c r="G70" s="40">
        <v>499</v>
      </c>
      <c r="H70" s="7">
        <v>7</v>
      </c>
      <c r="I70" s="7">
        <v>15</v>
      </c>
      <c r="J70" s="7">
        <v>4</v>
      </c>
      <c r="K70" s="7">
        <v>5</v>
      </c>
    </row>
    <row r="71" spans="1:11" ht="15.6" x14ac:dyDescent="0.3">
      <c r="A71">
        <v>32</v>
      </c>
      <c r="B71" s="25" t="s">
        <v>27</v>
      </c>
      <c r="C71" s="26" t="s">
        <v>28</v>
      </c>
      <c r="D71" s="7">
        <v>139</v>
      </c>
      <c r="E71" s="7">
        <v>193</v>
      </c>
      <c r="F71" s="7">
        <v>164</v>
      </c>
      <c r="G71" s="40">
        <v>496</v>
      </c>
      <c r="H71" s="7">
        <v>7</v>
      </c>
      <c r="I71" s="7">
        <v>17</v>
      </c>
      <c r="J71" s="7">
        <v>4</v>
      </c>
      <c r="K71" s="7">
        <v>4</v>
      </c>
    </row>
    <row r="72" spans="1:11" ht="15.6" x14ac:dyDescent="0.3">
      <c r="A72">
        <v>33</v>
      </c>
      <c r="B72" s="20" t="s">
        <v>14</v>
      </c>
      <c r="C72" s="24" t="s">
        <v>25</v>
      </c>
      <c r="D72" s="7">
        <v>179</v>
      </c>
      <c r="E72" s="7">
        <v>146</v>
      </c>
      <c r="F72" s="7">
        <v>170</v>
      </c>
      <c r="G72" s="40">
        <v>495</v>
      </c>
      <c r="H72" s="7">
        <v>11</v>
      </c>
      <c r="I72" s="7">
        <v>12</v>
      </c>
      <c r="J72" s="7">
        <v>4</v>
      </c>
      <c r="K72" s="7">
        <v>6</v>
      </c>
    </row>
    <row r="73" spans="1:11" ht="15.6" x14ac:dyDescent="0.3">
      <c r="A73">
        <v>34</v>
      </c>
      <c r="B73" s="30" t="s">
        <v>42</v>
      </c>
      <c r="C73" s="33" t="s">
        <v>44</v>
      </c>
      <c r="D73" s="7">
        <v>174</v>
      </c>
      <c r="E73" s="7">
        <v>150</v>
      </c>
      <c r="F73" s="7">
        <v>161</v>
      </c>
      <c r="G73" s="40">
        <v>485</v>
      </c>
      <c r="H73" s="7">
        <v>11</v>
      </c>
      <c r="I73" s="7">
        <v>12</v>
      </c>
      <c r="J73" s="7">
        <v>7</v>
      </c>
      <c r="K73" s="7">
        <v>2</v>
      </c>
    </row>
    <row r="74" spans="1:11" ht="15.6" x14ac:dyDescent="0.3">
      <c r="A74">
        <v>35</v>
      </c>
      <c r="B74" s="30" t="s">
        <v>42</v>
      </c>
      <c r="C74" s="33" t="s">
        <v>64</v>
      </c>
      <c r="D74" s="7">
        <v>160</v>
      </c>
      <c r="E74" s="7">
        <v>158</v>
      </c>
      <c r="F74" s="7">
        <v>166</v>
      </c>
      <c r="G74" s="40">
        <v>484</v>
      </c>
      <c r="H74" s="7">
        <v>7</v>
      </c>
      <c r="I74" s="7">
        <v>16</v>
      </c>
      <c r="J74" s="7">
        <v>6</v>
      </c>
      <c r="K74" s="7">
        <v>2</v>
      </c>
    </row>
    <row r="75" spans="1:11" ht="15.6" x14ac:dyDescent="0.3">
      <c r="A75">
        <v>36</v>
      </c>
      <c r="B75" s="37" t="s">
        <v>55</v>
      </c>
      <c r="C75" s="39" t="s">
        <v>56</v>
      </c>
      <c r="D75" s="7">
        <v>173</v>
      </c>
      <c r="E75" s="7">
        <v>143</v>
      </c>
      <c r="F75" s="7">
        <v>167</v>
      </c>
      <c r="G75" s="40">
        <v>483</v>
      </c>
      <c r="H75" s="7">
        <v>7</v>
      </c>
      <c r="I75" s="7">
        <v>14</v>
      </c>
      <c r="J75" s="7">
        <v>4</v>
      </c>
      <c r="K75" s="7">
        <v>5</v>
      </c>
    </row>
    <row r="76" spans="1:11" ht="15.6" x14ac:dyDescent="0.3">
      <c r="A76">
        <v>37</v>
      </c>
      <c r="B76" s="22" t="s">
        <v>21</v>
      </c>
      <c r="C76" s="27" t="s">
        <v>47</v>
      </c>
      <c r="D76" s="7">
        <v>149</v>
      </c>
      <c r="E76" s="7">
        <v>167</v>
      </c>
      <c r="F76" s="7">
        <v>159</v>
      </c>
      <c r="G76" s="40">
        <v>475</v>
      </c>
      <c r="H76" s="7">
        <v>12</v>
      </c>
      <c r="I76" s="7">
        <v>7</v>
      </c>
      <c r="J76" s="7">
        <v>9</v>
      </c>
      <c r="K76" s="7">
        <v>3</v>
      </c>
    </row>
    <row r="77" spans="1:11" ht="15.6" x14ac:dyDescent="0.3">
      <c r="A77">
        <v>38</v>
      </c>
      <c r="B77" s="30" t="s">
        <v>42</v>
      </c>
      <c r="C77" s="33" t="s">
        <v>82</v>
      </c>
      <c r="D77" s="7">
        <v>137</v>
      </c>
      <c r="E77" s="7">
        <v>153</v>
      </c>
      <c r="F77" s="7">
        <v>183</v>
      </c>
      <c r="G77" s="40">
        <v>473</v>
      </c>
      <c r="H77" s="7">
        <v>8</v>
      </c>
      <c r="I77" s="7">
        <v>13</v>
      </c>
      <c r="J77" s="7">
        <v>8</v>
      </c>
      <c r="K77" s="7">
        <v>3</v>
      </c>
    </row>
    <row r="78" spans="1:11" ht="15.6" x14ac:dyDescent="0.3">
      <c r="A78">
        <v>39</v>
      </c>
      <c r="B78" s="28" t="s">
        <v>32</v>
      </c>
      <c r="C78" s="29" t="s">
        <v>51</v>
      </c>
      <c r="D78" s="7">
        <v>172</v>
      </c>
      <c r="E78" s="7">
        <v>129</v>
      </c>
      <c r="F78" s="7">
        <v>157</v>
      </c>
      <c r="G78" s="40">
        <v>458</v>
      </c>
      <c r="H78" s="7">
        <v>11</v>
      </c>
      <c r="I78" s="7">
        <v>11</v>
      </c>
      <c r="J78" s="7">
        <v>9</v>
      </c>
      <c r="K78" s="7">
        <v>1</v>
      </c>
    </row>
    <row r="79" spans="1:11" ht="15.6" x14ac:dyDescent="0.3">
      <c r="A79">
        <v>40</v>
      </c>
      <c r="B79" s="25" t="s">
        <v>27</v>
      </c>
      <c r="C79" s="26" t="s">
        <v>50</v>
      </c>
      <c r="D79" s="7">
        <v>186</v>
      </c>
      <c r="E79" s="7">
        <v>146</v>
      </c>
      <c r="F79" s="7">
        <v>115</v>
      </c>
      <c r="G79" s="40">
        <v>447</v>
      </c>
      <c r="H79" s="7">
        <v>7</v>
      </c>
      <c r="I79" s="7">
        <v>11</v>
      </c>
      <c r="J79" s="7">
        <v>10</v>
      </c>
      <c r="K79" s="7">
        <v>3</v>
      </c>
    </row>
    <row r="80" spans="1:11" ht="15.6" x14ac:dyDescent="0.3">
      <c r="A80">
        <v>41</v>
      </c>
      <c r="B80" s="30" t="s">
        <v>42</v>
      </c>
      <c r="C80" s="33" t="s">
        <v>57</v>
      </c>
      <c r="D80" s="7">
        <v>167</v>
      </c>
      <c r="E80" s="7">
        <v>134</v>
      </c>
      <c r="F80" s="7">
        <v>142</v>
      </c>
      <c r="G80" s="40">
        <v>443</v>
      </c>
      <c r="H80" s="7">
        <v>7</v>
      </c>
      <c r="I80" s="7">
        <v>10</v>
      </c>
      <c r="J80" s="7">
        <v>6</v>
      </c>
      <c r="K80" s="7">
        <v>8</v>
      </c>
    </row>
    <row r="81" spans="1:11" ht="15.6" x14ac:dyDescent="0.3">
      <c r="A81">
        <v>42</v>
      </c>
      <c r="B81" s="214" t="s">
        <v>42</v>
      </c>
      <c r="C81" s="195" t="s">
        <v>76</v>
      </c>
      <c r="D81" s="7">
        <v>184</v>
      </c>
      <c r="E81" s="7">
        <v>131</v>
      </c>
      <c r="F81" s="7">
        <v>123</v>
      </c>
      <c r="G81" s="40">
        <v>438</v>
      </c>
      <c r="H81" s="7">
        <v>9</v>
      </c>
      <c r="I81" s="7">
        <v>9</v>
      </c>
      <c r="J81" s="7">
        <v>12</v>
      </c>
      <c r="K81" s="7">
        <v>1</v>
      </c>
    </row>
    <row r="82" spans="1:11" ht="15.6" x14ac:dyDescent="0.3">
      <c r="A82">
        <v>43</v>
      </c>
      <c r="B82" s="25" t="s">
        <v>27</v>
      </c>
      <c r="C82" s="26" t="s">
        <v>62</v>
      </c>
      <c r="D82" s="7">
        <v>154</v>
      </c>
      <c r="E82" s="7">
        <v>154</v>
      </c>
      <c r="F82" s="7">
        <v>130</v>
      </c>
      <c r="G82" s="40">
        <v>438</v>
      </c>
      <c r="H82" s="7">
        <v>10</v>
      </c>
      <c r="I82" s="7">
        <v>9</v>
      </c>
      <c r="J82" s="7">
        <v>10</v>
      </c>
      <c r="K82" s="7">
        <v>2</v>
      </c>
    </row>
    <row r="83" spans="1:11" ht="15.6" x14ac:dyDescent="0.3">
      <c r="A83">
        <v>44</v>
      </c>
      <c r="B83" s="30" t="s">
        <v>42</v>
      </c>
      <c r="C83" s="33" t="s">
        <v>48</v>
      </c>
      <c r="D83" s="7">
        <v>144</v>
      </c>
      <c r="E83" s="7">
        <v>159</v>
      </c>
      <c r="F83" s="7">
        <v>134</v>
      </c>
      <c r="G83" s="40">
        <v>437</v>
      </c>
      <c r="H83" s="7">
        <v>3</v>
      </c>
      <c r="I83" s="7">
        <v>15</v>
      </c>
      <c r="J83" s="7">
        <v>8</v>
      </c>
      <c r="K83" s="7">
        <v>4</v>
      </c>
    </row>
    <row r="84" spans="1:11" ht="15.6" x14ac:dyDescent="0.3">
      <c r="A84">
        <v>45</v>
      </c>
      <c r="B84" s="41" t="s">
        <v>69</v>
      </c>
      <c r="C84" s="42" t="s">
        <v>74</v>
      </c>
      <c r="D84" s="7">
        <v>121</v>
      </c>
      <c r="E84" s="7">
        <v>160</v>
      </c>
      <c r="F84" s="7">
        <v>153</v>
      </c>
      <c r="G84" s="40">
        <v>434</v>
      </c>
      <c r="H84" s="7">
        <v>6</v>
      </c>
      <c r="I84" s="7">
        <v>14</v>
      </c>
      <c r="J84" s="7">
        <v>9</v>
      </c>
      <c r="K84" s="7">
        <v>2</v>
      </c>
    </row>
    <row r="85" spans="1:11" ht="15.6" x14ac:dyDescent="0.3">
      <c r="A85">
        <v>46</v>
      </c>
      <c r="B85" s="312" t="s">
        <v>27</v>
      </c>
      <c r="C85" s="315" t="s">
        <v>41</v>
      </c>
      <c r="D85" s="7">
        <v>142</v>
      </c>
      <c r="E85" s="7">
        <v>130</v>
      </c>
      <c r="F85" s="7">
        <v>150</v>
      </c>
      <c r="G85" s="40">
        <v>422</v>
      </c>
      <c r="H85" s="7">
        <v>3</v>
      </c>
      <c r="I85" s="7">
        <v>13</v>
      </c>
      <c r="J85" s="7">
        <v>13</v>
      </c>
      <c r="K85" s="7">
        <v>1</v>
      </c>
    </row>
    <row r="86" spans="1:11" ht="15.6" x14ac:dyDescent="0.3">
      <c r="A86">
        <v>47</v>
      </c>
      <c r="B86" s="327" t="s">
        <v>69</v>
      </c>
      <c r="C86" s="331" t="s">
        <v>71</v>
      </c>
      <c r="D86" s="7">
        <v>135</v>
      </c>
      <c r="E86" s="7">
        <v>152</v>
      </c>
      <c r="F86" s="7">
        <v>131</v>
      </c>
      <c r="G86" s="40">
        <v>418</v>
      </c>
      <c r="H86" s="7">
        <v>6</v>
      </c>
      <c r="I86" s="7">
        <v>10</v>
      </c>
      <c r="J86" s="7">
        <v>12</v>
      </c>
      <c r="K86" s="7">
        <v>2</v>
      </c>
    </row>
    <row r="87" spans="1:11" ht="15.6" x14ac:dyDescent="0.3">
      <c r="A87">
        <v>48</v>
      </c>
      <c r="B87" s="20" t="s">
        <v>14</v>
      </c>
      <c r="C87" s="24" t="s">
        <v>24</v>
      </c>
      <c r="D87" s="7">
        <v>150</v>
      </c>
      <c r="E87" s="7">
        <v>153</v>
      </c>
      <c r="F87" s="7">
        <v>113</v>
      </c>
      <c r="G87" s="40">
        <v>416</v>
      </c>
      <c r="H87" s="7">
        <v>4</v>
      </c>
      <c r="I87" s="7">
        <v>12</v>
      </c>
      <c r="J87" s="7">
        <v>10</v>
      </c>
      <c r="K87" s="7">
        <v>4</v>
      </c>
    </row>
    <row r="88" spans="1:11" ht="15.6" x14ac:dyDescent="0.3">
      <c r="A88">
        <v>49</v>
      </c>
      <c r="B88" s="41" t="s">
        <v>69</v>
      </c>
      <c r="C88" s="42" t="s">
        <v>70</v>
      </c>
      <c r="D88" s="7">
        <v>133</v>
      </c>
      <c r="E88" s="7">
        <v>145</v>
      </c>
      <c r="F88" s="7">
        <v>137</v>
      </c>
      <c r="G88" s="40">
        <v>415</v>
      </c>
      <c r="H88" s="7">
        <v>7</v>
      </c>
      <c r="I88" s="7">
        <v>10</v>
      </c>
      <c r="J88" s="7">
        <v>11</v>
      </c>
      <c r="K88" s="7">
        <v>3</v>
      </c>
    </row>
    <row r="89" spans="1:11" ht="15.6" x14ac:dyDescent="0.3">
      <c r="A89">
        <v>50</v>
      </c>
      <c r="B89" s="30" t="s">
        <v>42</v>
      </c>
      <c r="C89" s="33" t="s">
        <v>61</v>
      </c>
      <c r="D89" s="7">
        <v>168</v>
      </c>
      <c r="E89" s="7">
        <v>132</v>
      </c>
      <c r="F89" s="7">
        <v>113</v>
      </c>
      <c r="G89" s="40">
        <v>413</v>
      </c>
      <c r="H89" s="7">
        <v>7</v>
      </c>
      <c r="I89" s="7">
        <v>10</v>
      </c>
      <c r="J89" s="7">
        <v>11</v>
      </c>
      <c r="K89" s="7">
        <v>3</v>
      </c>
    </row>
    <row r="90" spans="1:11" ht="15.6" x14ac:dyDescent="0.3">
      <c r="A90">
        <v>51</v>
      </c>
      <c r="B90" s="328" t="s">
        <v>27</v>
      </c>
      <c r="C90" s="134" t="s">
        <v>63</v>
      </c>
      <c r="D90" s="7">
        <v>151</v>
      </c>
      <c r="E90" s="7">
        <v>131</v>
      </c>
      <c r="F90" s="7">
        <v>125</v>
      </c>
      <c r="G90" s="40">
        <v>407</v>
      </c>
      <c r="H90" s="7">
        <v>5</v>
      </c>
      <c r="I90" s="7">
        <v>10</v>
      </c>
      <c r="J90" s="7">
        <v>10</v>
      </c>
      <c r="K90" s="7">
        <v>5</v>
      </c>
    </row>
    <row r="91" spans="1:11" ht="15.6" x14ac:dyDescent="0.3">
      <c r="A91">
        <v>52</v>
      </c>
      <c r="B91" s="37" t="s">
        <v>55</v>
      </c>
      <c r="C91" s="39" t="s">
        <v>75</v>
      </c>
      <c r="D91" s="7">
        <v>128</v>
      </c>
      <c r="E91" s="7">
        <v>146</v>
      </c>
      <c r="F91" s="7">
        <v>124</v>
      </c>
      <c r="G91" s="40">
        <v>398</v>
      </c>
      <c r="H91" s="7">
        <v>7</v>
      </c>
      <c r="I91" s="7">
        <v>8</v>
      </c>
      <c r="J91" s="7">
        <v>14</v>
      </c>
      <c r="K91" s="7">
        <v>3</v>
      </c>
    </row>
    <row r="92" spans="1:11" ht="15.6" x14ac:dyDescent="0.3">
      <c r="A92">
        <v>53</v>
      </c>
      <c r="B92" s="43" t="s">
        <v>55</v>
      </c>
      <c r="C92" s="53" t="s">
        <v>80</v>
      </c>
      <c r="D92" s="7">
        <v>108</v>
      </c>
      <c r="E92" s="7">
        <v>177</v>
      </c>
      <c r="F92" s="7">
        <v>113</v>
      </c>
      <c r="G92" s="40">
        <v>398</v>
      </c>
      <c r="H92" s="7">
        <v>6</v>
      </c>
      <c r="I92" s="7">
        <v>8</v>
      </c>
      <c r="J92" s="7">
        <v>15</v>
      </c>
      <c r="K92" s="7">
        <v>1</v>
      </c>
    </row>
    <row r="93" spans="1:11" ht="15.6" x14ac:dyDescent="0.3">
      <c r="A93">
        <v>54</v>
      </c>
      <c r="B93" s="37" t="s">
        <v>55</v>
      </c>
      <c r="C93" s="39" t="s">
        <v>60</v>
      </c>
      <c r="D93" s="7">
        <v>123</v>
      </c>
      <c r="E93" s="7">
        <v>123</v>
      </c>
      <c r="F93" s="7">
        <v>143</v>
      </c>
      <c r="G93" s="40">
        <v>389</v>
      </c>
      <c r="H93" s="7">
        <v>3</v>
      </c>
      <c r="I93" s="7">
        <v>13</v>
      </c>
      <c r="J93" s="7">
        <v>14</v>
      </c>
      <c r="K93" s="7">
        <v>1</v>
      </c>
    </row>
    <row r="94" spans="1:11" ht="15.6" x14ac:dyDescent="0.3">
      <c r="A94">
        <v>55</v>
      </c>
      <c r="B94" s="30" t="s">
        <v>42</v>
      </c>
      <c r="C94" s="33" t="s">
        <v>203</v>
      </c>
      <c r="D94" s="7">
        <v>125</v>
      </c>
      <c r="E94" s="7">
        <v>128</v>
      </c>
      <c r="F94" s="7">
        <v>128</v>
      </c>
      <c r="G94" s="40">
        <v>381</v>
      </c>
      <c r="H94" s="7">
        <v>5</v>
      </c>
      <c r="I94" s="7">
        <v>8</v>
      </c>
      <c r="J94" s="7">
        <v>14</v>
      </c>
      <c r="K94" s="7">
        <v>4</v>
      </c>
    </row>
    <row r="95" spans="1:11" ht="15.6" x14ac:dyDescent="0.3">
      <c r="A95">
        <v>56</v>
      </c>
      <c r="B95" s="35" t="s">
        <v>32</v>
      </c>
      <c r="C95" s="36" t="s">
        <v>54</v>
      </c>
      <c r="D95" s="7">
        <v>104</v>
      </c>
      <c r="E95" s="7">
        <v>126</v>
      </c>
      <c r="F95" s="7">
        <v>146</v>
      </c>
      <c r="G95" s="40">
        <v>376</v>
      </c>
      <c r="H95" s="7">
        <v>1</v>
      </c>
      <c r="I95" s="7">
        <v>11</v>
      </c>
      <c r="J95" s="7">
        <v>17</v>
      </c>
      <c r="K95" s="7">
        <v>1</v>
      </c>
    </row>
    <row r="96" spans="1:11" ht="15.6" x14ac:dyDescent="0.3">
      <c r="A96">
        <v>57</v>
      </c>
      <c r="B96" s="25" t="s">
        <v>27</v>
      </c>
      <c r="C96" s="26" t="s">
        <v>53</v>
      </c>
      <c r="D96" s="7">
        <v>119</v>
      </c>
      <c r="E96" s="7">
        <v>124</v>
      </c>
      <c r="F96" s="7">
        <v>123</v>
      </c>
      <c r="G96" s="40">
        <v>366</v>
      </c>
      <c r="H96" s="7">
        <v>3</v>
      </c>
      <c r="I96" s="7">
        <v>11</v>
      </c>
      <c r="J96" s="7">
        <v>16</v>
      </c>
      <c r="K96" s="7">
        <v>1</v>
      </c>
    </row>
    <row r="97" spans="1:11" ht="15.6" x14ac:dyDescent="0.3">
      <c r="A97">
        <v>58</v>
      </c>
      <c r="B97" s="41" t="s">
        <v>69</v>
      </c>
      <c r="C97" s="42" t="s">
        <v>72</v>
      </c>
      <c r="D97" s="7">
        <v>108</v>
      </c>
      <c r="E97" s="7">
        <v>83</v>
      </c>
      <c r="F97" s="7">
        <v>119</v>
      </c>
      <c r="G97" s="40">
        <v>310</v>
      </c>
      <c r="H97" s="7">
        <v>2</v>
      </c>
      <c r="I97" s="7">
        <v>6</v>
      </c>
      <c r="J97" s="7">
        <v>18</v>
      </c>
      <c r="K97" s="7">
        <v>4</v>
      </c>
    </row>
    <row r="98" spans="1:11" ht="15.6" x14ac:dyDescent="0.3">
      <c r="A98">
        <v>59</v>
      </c>
      <c r="B98" s="43" t="s">
        <v>55</v>
      </c>
      <c r="C98" s="53" t="s">
        <v>73</v>
      </c>
      <c r="D98" s="7">
        <v>116</v>
      </c>
      <c r="E98" s="7">
        <v>99</v>
      </c>
      <c r="F98" s="7">
        <v>93</v>
      </c>
      <c r="G98" s="40">
        <v>308</v>
      </c>
      <c r="H98" s="7">
        <v>3</v>
      </c>
      <c r="I98" s="7">
        <v>7</v>
      </c>
      <c r="J98" s="7">
        <v>17</v>
      </c>
      <c r="K98" s="7">
        <v>4</v>
      </c>
    </row>
    <row r="99" spans="1:11" ht="15.6" x14ac:dyDescent="0.3">
      <c r="A99">
        <v>60</v>
      </c>
      <c r="B99" s="30" t="s">
        <v>42</v>
      </c>
      <c r="C99" s="33" t="s">
        <v>78</v>
      </c>
      <c r="D99" s="7">
        <v>90</v>
      </c>
      <c r="E99" s="7">
        <v>100</v>
      </c>
      <c r="F99" s="7">
        <v>89</v>
      </c>
      <c r="G99" s="40">
        <v>279</v>
      </c>
      <c r="H99" s="7">
        <v>1</v>
      </c>
      <c r="I99" s="7">
        <v>5</v>
      </c>
      <c r="J99" s="7">
        <v>20</v>
      </c>
      <c r="K99" s="7">
        <v>4</v>
      </c>
    </row>
    <row r="100" spans="1:11" ht="15.6" x14ac:dyDescent="0.3">
      <c r="A100">
        <v>61</v>
      </c>
      <c r="B100" s="41" t="s">
        <v>69</v>
      </c>
      <c r="C100" s="42" t="s">
        <v>81</v>
      </c>
      <c r="D100" s="7">
        <v>101</v>
      </c>
      <c r="E100" s="7">
        <v>66</v>
      </c>
      <c r="F100" s="7">
        <v>104</v>
      </c>
      <c r="G100" s="40">
        <v>271</v>
      </c>
      <c r="H100" s="7">
        <v>2</v>
      </c>
      <c r="I100" s="7">
        <v>4</v>
      </c>
      <c r="J100" s="7">
        <v>23</v>
      </c>
      <c r="K100" s="7">
        <v>1</v>
      </c>
    </row>
    <row r="101" spans="1:11" ht="15.6" x14ac:dyDescent="0.3">
      <c r="B101" s="31"/>
      <c r="C101" s="33"/>
    </row>
    <row r="102" spans="1:11" ht="15.6" x14ac:dyDescent="0.3">
      <c r="B102" s="48"/>
      <c r="C102" s="211"/>
    </row>
    <row r="103" spans="1:11" ht="15.6" x14ac:dyDescent="0.3">
      <c r="B103" s="48"/>
      <c r="C103" s="211"/>
    </row>
    <row r="104" spans="1:11" ht="15.6" x14ac:dyDescent="0.3">
      <c r="B104" s="48"/>
      <c r="C104" s="211"/>
    </row>
    <row r="105" spans="1:11" ht="15.6" x14ac:dyDescent="0.3">
      <c r="B105" s="48"/>
      <c r="C105" s="211"/>
    </row>
    <row r="106" spans="1:11" ht="15.6" x14ac:dyDescent="0.3">
      <c r="B106" s="48"/>
      <c r="C106" s="211"/>
    </row>
    <row r="108" spans="1:11" x14ac:dyDescent="0.3">
      <c r="B108" s="209">
        <v>13</v>
      </c>
      <c r="C108" t="s">
        <v>195</v>
      </c>
      <c r="D108" s="51">
        <v>169</v>
      </c>
      <c r="E108" s="51">
        <v>155</v>
      </c>
      <c r="F108" s="51">
        <v>228</v>
      </c>
      <c r="G108" s="51">
        <v>552</v>
      </c>
      <c r="H108" s="51">
        <v>16</v>
      </c>
      <c r="I108" s="51">
        <v>10</v>
      </c>
      <c r="J108" s="51">
        <v>5</v>
      </c>
      <c r="K108" s="51">
        <v>2</v>
      </c>
    </row>
    <row r="109" spans="1:11" x14ac:dyDescent="0.3">
      <c r="B109" s="209">
        <v>18</v>
      </c>
      <c r="C109" t="s">
        <v>221</v>
      </c>
      <c r="D109" s="51">
        <v>202</v>
      </c>
      <c r="E109" s="51">
        <v>163</v>
      </c>
      <c r="F109" s="51">
        <v>181</v>
      </c>
      <c r="G109" s="51">
        <v>546</v>
      </c>
      <c r="H109" s="51">
        <v>12</v>
      </c>
      <c r="I109" s="51">
        <v>12</v>
      </c>
      <c r="J109" s="51">
        <v>5</v>
      </c>
      <c r="K109" s="51">
        <v>3</v>
      </c>
    </row>
    <row r="110" spans="1:11" x14ac:dyDescent="0.3">
      <c r="B110" s="209">
        <v>34</v>
      </c>
      <c r="C110" t="s">
        <v>234</v>
      </c>
      <c r="D110" s="51">
        <v>176</v>
      </c>
      <c r="E110" s="51">
        <v>174</v>
      </c>
      <c r="F110" s="51">
        <v>153</v>
      </c>
      <c r="G110" s="51">
        <v>503</v>
      </c>
      <c r="H110" s="51">
        <v>6</v>
      </c>
      <c r="I110" s="51">
        <v>20</v>
      </c>
      <c r="J110" s="51">
        <v>4</v>
      </c>
      <c r="K110" s="51">
        <v>1</v>
      </c>
    </row>
    <row r="111" spans="1:11" x14ac:dyDescent="0.3">
      <c r="B111" s="209">
        <v>47</v>
      </c>
      <c r="C111" t="s">
        <v>195</v>
      </c>
      <c r="D111" s="51">
        <v>189</v>
      </c>
      <c r="E111" s="51">
        <v>118</v>
      </c>
      <c r="F111" s="51">
        <v>166</v>
      </c>
      <c r="G111" s="51">
        <v>473</v>
      </c>
      <c r="H111" s="51">
        <v>7</v>
      </c>
      <c r="I111" s="51">
        <v>11</v>
      </c>
      <c r="J111" s="51">
        <v>10</v>
      </c>
      <c r="K111" s="51">
        <v>2</v>
      </c>
    </row>
    <row r="112" spans="1:11" x14ac:dyDescent="0.3">
      <c r="B112" s="209">
        <v>53</v>
      </c>
      <c r="C112" t="s">
        <v>235</v>
      </c>
      <c r="D112" s="51">
        <v>150</v>
      </c>
      <c r="E112" s="51">
        <v>182</v>
      </c>
      <c r="F112" s="51">
        <v>125</v>
      </c>
      <c r="G112" s="51">
        <v>457</v>
      </c>
      <c r="H112" s="51">
        <v>6</v>
      </c>
      <c r="I112" s="51">
        <v>14</v>
      </c>
      <c r="J112" s="51">
        <v>6</v>
      </c>
      <c r="K112" s="51">
        <v>5</v>
      </c>
    </row>
  </sheetData>
  <sortState xmlns:xlrd2="http://schemas.microsoft.com/office/spreadsheetml/2017/richdata2" ref="B40:K101">
    <sortCondition descending="1" ref="G40:G10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Q89"/>
  <sheetViews>
    <sheetView topLeftCell="A11" workbookViewId="0">
      <selection activeCell="H32" sqref="H32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1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78"/>
      <c r="D1" s="62"/>
      <c r="E1" s="78" t="s">
        <v>151</v>
      </c>
      <c r="N1" s="78" t="s">
        <v>151</v>
      </c>
    </row>
    <row r="2" spans="1:17" ht="18.600000000000001" thickBot="1" x14ac:dyDescent="0.4">
      <c r="B2" s="78" t="s">
        <v>150</v>
      </c>
      <c r="K2" s="78" t="s">
        <v>0</v>
      </c>
    </row>
    <row r="3" spans="1:17" x14ac:dyDescent="0.3">
      <c r="A3" s="79"/>
      <c r="B3" s="80" t="s">
        <v>152</v>
      </c>
      <c r="C3" s="80"/>
      <c r="D3" s="81"/>
      <c r="J3" s="79"/>
      <c r="K3" s="80" t="s">
        <v>152</v>
      </c>
      <c r="L3" s="80"/>
      <c r="M3" s="81"/>
      <c r="P3" s="106"/>
      <c r="Q3" s="106"/>
    </row>
    <row r="4" spans="1:17" ht="15.6" x14ac:dyDescent="0.3">
      <c r="A4" s="82">
        <v>1</v>
      </c>
      <c r="B4" s="64" t="s">
        <v>96</v>
      </c>
      <c r="C4" s="83">
        <v>591</v>
      </c>
      <c r="D4" s="84" t="s">
        <v>20</v>
      </c>
      <c r="J4" s="82">
        <v>1</v>
      </c>
      <c r="K4" s="14" t="s">
        <v>3</v>
      </c>
      <c r="L4" s="87">
        <v>731</v>
      </c>
      <c r="M4" s="84" t="s">
        <v>20</v>
      </c>
      <c r="P4" s="45"/>
      <c r="Q4" s="44"/>
    </row>
    <row r="5" spans="1:17" ht="15.6" x14ac:dyDescent="0.3">
      <c r="A5" s="82">
        <v>2</v>
      </c>
      <c r="B5" s="64" t="s">
        <v>99</v>
      </c>
      <c r="C5" s="3">
        <v>568</v>
      </c>
      <c r="D5" s="84"/>
      <c r="J5" s="82">
        <v>2</v>
      </c>
      <c r="K5" s="14" t="s">
        <v>5</v>
      </c>
      <c r="L5" s="3">
        <v>723</v>
      </c>
      <c r="M5" s="84"/>
      <c r="P5" s="45"/>
      <c r="Q5" s="44"/>
    </row>
    <row r="6" spans="1:17" ht="15.6" x14ac:dyDescent="0.3">
      <c r="A6" s="82">
        <v>3</v>
      </c>
      <c r="B6" s="64" t="s">
        <v>98</v>
      </c>
      <c r="C6" s="90">
        <v>565</v>
      </c>
      <c r="D6" s="84"/>
      <c r="J6" s="82">
        <v>3</v>
      </c>
      <c r="K6" s="4" t="s">
        <v>4</v>
      </c>
      <c r="L6" s="91">
        <v>699</v>
      </c>
      <c r="M6" s="84"/>
      <c r="P6" s="45"/>
      <c r="Q6" s="61"/>
    </row>
    <row r="7" spans="1:17" ht="16.2" thickBot="1" x14ac:dyDescent="0.35">
      <c r="A7" s="92"/>
      <c r="B7" s="93"/>
      <c r="C7" s="93"/>
      <c r="D7" s="94"/>
      <c r="J7" s="92"/>
      <c r="K7" s="93"/>
      <c r="L7" s="95"/>
      <c r="M7" s="94"/>
    </row>
    <row r="8" spans="1:17" ht="15.6" x14ac:dyDescent="0.3">
      <c r="L8" s="60"/>
    </row>
    <row r="9" spans="1:17" x14ac:dyDescent="0.3">
      <c r="A9" s="50"/>
      <c r="B9" s="85">
        <v>45670</v>
      </c>
      <c r="C9" s="86"/>
      <c r="J9" s="50"/>
      <c r="K9" s="85">
        <v>45670</v>
      </c>
      <c r="L9" s="86"/>
    </row>
    <row r="10" spans="1:17" ht="15.6" customHeight="1" x14ac:dyDescent="0.3">
      <c r="A10" s="88">
        <v>1</v>
      </c>
      <c r="B10" s="64" t="s">
        <v>96</v>
      </c>
      <c r="C10" s="30">
        <v>542</v>
      </c>
      <c r="J10" s="88">
        <v>1</v>
      </c>
      <c r="K10" s="14" t="s">
        <v>3</v>
      </c>
      <c r="L10" s="30">
        <v>629</v>
      </c>
    </row>
    <row r="11" spans="1:17" ht="15.6" x14ac:dyDescent="0.3">
      <c r="A11" s="48">
        <v>2</v>
      </c>
      <c r="B11" s="64" t="s">
        <v>97</v>
      </c>
      <c r="C11" s="30">
        <v>492</v>
      </c>
      <c r="J11" s="48">
        <v>1</v>
      </c>
      <c r="K11" s="14" t="s">
        <v>5</v>
      </c>
      <c r="L11" s="30">
        <v>511</v>
      </c>
    </row>
    <row r="12" spans="1:17" ht="15.6" x14ac:dyDescent="0.3">
      <c r="A12" s="48">
        <v>2</v>
      </c>
      <c r="B12" s="64" t="s">
        <v>99</v>
      </c>
      <c r="C12" s="30">
        <v>492</v>
      </c>
      <c r="J12" s="48">
        <v>3</v>
      </c>
      <c r="K12" s="4" t="s">
        <v>4</v>
      </c>
      <c r="L12" s="40">
        <v>599</v>
      </c>
    </row>
    <row r="14" spans="1:17" x14ac:dyDescent="0.3">
      <c r="A14" s="50"/>
      <c r="B14" s="85">
        <v>45677</v>
      </c>
      <c r="C14" s="86"/>
      <c r="J14" s="50"/>
      <c r="K14" s="85">
        <v>45677</v>
      </c>
      <c r="L14" s="86"/>
    </row>
    <row r="15" spans="1:17" ht="15.6" x14ac:dyDescent="0.3">
      <c r="A15" s="88">
        <v>1</v>
      </c>
      <c r="B15" s="64" t="s">
        <v>96</v>
      </c>
      <c r="C15" s="30">
        <v>589</v>
      </c>
      <c r="J15" s="88">
        <v>1</v>
      </c>
      <c r="K15" s="14" t="s">
        <v>5</v>
      </c>
      <c r="L15" s="3">
        <v>723</v>
      </c>
    </row>
    <row r="16" spans="1:17" ht="15.6" x14ac:dyDescent="0.3">
      <c r="A16" s="48">
        <v>2</v>
      </c>
      <c r="B16" s="64" t="s">
        <v>97</v>
      </c>
      <c r="C16" s="30">
        <v>535</v>
      </c>
      <c r="J16" s="48">
        <v>1</v>
      </c>
      <c r="K16" s="32" t="s">
        <v>33</v>
      </c>
      <c r="L16" s="30">
        <v>607</v>
      </c>
    </row>
    <row r="17" spans="1:12" ht="15.6" x14ac:dyDescent="0.3">
      <c r="A17" s="48">
        <v>2</v>
      </c>
      <c r="B17" s="64" t="s">
        <v>99</v>
      </c>
      <c r="C17" s="30">
        <v>500</v>
      </c>
      <c r="J17" s="48">
        <v>3</v>
      </c>
      <c r="K17" s="21" t="s">
        <v>207</v>
      </c>
      <c r="L17" s="30">
        <v>603</v>
      </c>
    </row>
    <row r="18" spans="1:12" ht="15.6" x14ac:dyDescent="0.3">
      <c r="K18" s="21" t="s">
        <v>25</v>
      </c>
      <c r="L18" s="30">
        <v>603</v>
      </c>
    </row>
    <row r="20" spans="1:12" x14ac:dyDescent="0.3">
      <c r="A20" s="50"/>
      <c r="B20" s="85">
        <v>45684</v>
      </c>
      <c r="C20" s="86"/>
      <c r="J20" s="50"/>
      <c r="K20" s="85">
        <v>45684</v>
      </c>
      <c r="L20" s="86"/>
    </row>
    <row r="21" spans="1:12" ht="15.6" x14ac:dyDescent="0.3">
      <c r="A21" s="88">
        <v>1</v>
      </c>
      <c r="B21" s="64" t="s">
        <v>96</v>
      </c>
      <c r="C21" s="83">
        <v>591</v>
      </c>
      <c r="J21" s="88">
        <v>1</v>
      </c>
      <c r="K21" s="4" t="s">
        <v>4</v>
      </c>
      <c r="L21" s="40">
        <v>628</v>
      </c>
    </row>
    <row r="22" spans="1:12" ht="15.6" x14ac:dyDescent="0.3">
      <c r="A22" s="48">
        <v>2</v>
      </c>
      <c r="B22" s="66" t="s">
        <v>106</v>
      </c>
      <c r="C22" s="30">
        <v>537</v>
      </c>
      <c r="J22" s="48">
        <v>2</v>
      </c>
      <c r="K22" s="14" t="s">
        <v>5</v>
      </c>
      <c r="L22" s="30">
        <v>627</v>
      </c>
    </row>
    <row r="23" spans="1:12" ht="15.6" x14ac:dyDescent="0.3">
      <c r="A23" s="48">
        <v>3</v>
      </c>
      <c r="B23" s="64" t="s">
        <v>100</v>
      </c>
      <c r="C23" s="30">
        <v>533</v>
      </c>
      <c r="J23" s="48">
        <v>3</v>
      </c>
      <c r="K23" s="14" t="s">
        <v>3</v>
      </c>
      <c r="L23" s="30">
        <v>626</v>
      </c>
    </row>
    <row r="24" spans="1:12" ht="15.6" x14ac:dyDescent="0.3">
      <c r="J24" s="48"/>
      <c r="K24" s="21" t="s">
        <v>18</v>
      </c>
      <c r="L24" s="30">
        <v>626</v>
      </c>
    </row>
    <row r="26" spans="1:12" x14ac:dyDescent="0.3">
      <c r="A26" s="50"/>
      <c r="B26" s="85">
        <v>45691</v>
      </c>
      <c r="C26" s="86"/>
      <c r="J26" s="50"/>
      <c r="K26" s="85">
        <v>45691</v>
      </c>
      <c r="L26" s="86"/>
    </row>
    <row r="27" spans="1:12" ht="15.6" x14ac:dyDescent="0.3">
      <c r="A27" s="88">
        <v>1</v>
      </c>
      <c r="B27" s="64" t="s">
        <v>96</v>
      </c>
      <c r="C27" s="30">
        <v>558</v>
      </c>
      <c r="J27" s="88">
        <v>1</v>
      </c>
      <c r="K27" s="4" t="s">
        <v>4</v>
      </c>
      <c r="L27" s="40">
        <v>670</v>
      </c>
    </row>
    <row r="28" spans="1:12" ht="15.6" x14ac:dyDescent="0.3">
      <c r="A28" s="48">
        <v>2</v>
      </c>
      <c r="B28" s="64" t="s">
        <v>99</v>
      </c>
      <c r="C28" s="30">
        <v>526</v>
      </c>
      <c r="J28" s="48">
        <v>2</v>
      </c>
      <c r="K28" s="14" t="s">
        <v>5</v>
      </c>
      <c r="L28" s="30">
        <v>667</v>
      </c>
    </row>
    <row r="29" spans="1:12" ht="15.6" x14ac:dyDescent="0.3">
      <c r="A29" s="48">
        <v>3</v>
      </c>
      <c r="B29" s="70" t="s">
        <v>114</v>
      </c>
      <c r="C29" s="30">
        <v>505</v>
      </c>
      <c r="J29" s="48">
        <v>3</v>
      </c>
      <c r="K29" s="24" t="s">
        <v>17</v>
      </c>
      <c r="L29" s="30">
        <v>662</v>
      </c>
    </row>
    <row r="31" spans="1:12" x14ac:dyDescent="0.3">
      <c r="A31" s="50"/>
      <c r="B31" s="85">
        <v>45712</v>
      </c>
      <c r="C31" s="86"/>
      <c r="J31" s="50"/>
      <c r="K31" s="85">
        <v>45712</v>
      </c>
      <c r="L31" s="86"/>
    </row>
    <row r="32" spans="1:12" ht="15.6" x14ac:dyDescent="0.3">
      <c r="A32" s="88">
        <v>1</v>
      </c>
      <c r="B32" s="64" t="s">
        <v>98</v>
      </c>
      <c r="C32" s="344">
        <v>561</v>
      </c>
      <c r="J32" s="88">
        <v>1</v>
      </c>
      <c r="K32" s="14" t="s">
        <v>5</v>
      </c>
      <c r="L32" s="30">
        <v>644</v>
      </c>
    </row>
    <row r="33" spans="1:17" ht="15.6" x14ac:dyDescent="0.3">
      <c r="A33" s="48">
        <v>2</v>
      </c>
      <c r="B33" s="70" t="s">
        <v>114</v>
      </c>
      <c r="C33" s="30">
        <v>550</v>
      </c>
      <c r="J33" s="48">
        <v>2</v>
      </c>
      <c r="K33" s="32" t="s">
        <v>33</v>
      </c>
      <c r="L33" s="30">
        <v>639</v>
      </c>
    </row>
    <row r="34" spans="1:17" ht="15.6" x14ac:dyDescent="0.3">
      <c r="A34" s="48">
        <v>3</v>
      </c>
      <c r="B34" s="64" t="s">
        <v>99</v>
      </c>
      <c r="C34" s="30">
        <v>498</v>
      </c>
      <c r="J34" s="48">
        <v>3</v>
      </c>
      <c r="K34" s="4" t="s">
        <v>4</v>
      </c>
      <c r="L34" s="40">
        <v>636</v>
      </c>
    </row>
    <row r="48" spans="1:17" ht="15.6" x14ac:dyDescent="0.3">
      <c r="Q48" s="44" t="s">
        <v>20</v>
      </c>
    </row>
    <row r="51" spans="1:17" ht="15.6" x14ac:dyDescent="0.3">
      <c r="A51" s="50"/>
      <c r="B51" s="85">
        <v>45523</v>
      </c>
      <c r="C51" s="86"/>
      <c r="F51" s="50"/>
      <c r="G51" s="85">
        <v>45579</v>
      </c>
      <c r="H51" s="86"/>
      <c r="J51" s="97"/>
      <c r="K51" s="85">
        <v>45523</v>
      </c>
      <c r="L51" s="98"/>
      <c r="O51" s="50"/>
      <c r="P51" s="85">
        <v>45579</v>
      </c>
      <c r="Q51" s="86"/>
    </row>
    <row r="52" spans="1:17" ht="15.6" x14ac:dyDescent="0.3">
      <c r="A52" s="88">
        <v>1</v>
      </c>
      <c r="B52" s="64" t="s">
        <v>96</v>
      </c>
      <c r="C52" s="30">
        <v>530</v>
      </c>
      <c r="F52" s="88">
        <v>1</v>
      </c>
      <c r="G52" s="64" t="s">
        <v>96</v>
      </c>
      <c r="H52" s="30">
        <v>554</v>
      </c>
      <c r="J52" s="48">
        <v>1</v>
      </c>
      <c r="K52" s="4" t="s">
        <v>4</v>
      </c>
      <c r="L52" s="40">
        <v>642</v>
      </c>
      <c r="O52" s="88">
        <v>1</v>
      </c>
      <c r="P52" s="4" t="s">
        <v>3</v>
      </c>
      <c r="Q52" s="30">
        <v>678</v>
      </c>
    </row>
    <row r="53" spans="1:17" ht="15.6" x14ac:dyDescent="0.3">
      <c r="A53" s="48">
        <v>2</v>
      </c>
      <c r="B53" s="64" t="s">
        <v>97</v>
      </c>
      <c r="C53" s="30">
        <v>511</v>
      </c>
      <c r="F53" s="48">
        <v>2</v>
      </c>
      <c r="G53" s="64" t="s">
        <v>99</v>
      </c>
      <c r="H53" s="30">
        <v>541</v>
      </c>
      <c r="J53" s="48">
        <v>2</v>
      </c>
      <c r="K53" s="24" t="s">
        <v>18</v>
      </c>
      <c r="L53" s="96">
        <v>593</v>
      </c>
      <c r="O53" s="48">
        <v>2</v>
      </c>
      <c r="P53" s="4" t="s">
        <v>4</v>
      </c>
      <c r="Q53" s="40">
        <v>653</v>
      </c>
    </row>
    <row r="54" spans="1:17" ht="15.6" x14ac:dyDescent="0.3">
      <c r="A54" s="48">
        <v>3</v>
      </c>
      <c r="B54" s="66" t="s">
        <v>107</v>
      </c>
      <c r="C54" s="40">
        <v>483</v>
      </c>
      <c r="F54" s="48">
        <v>3</v>
      </c>
      <c r="G54" s="33" t="s">
        <v>105</v>
      </c>
      <c r="H54" s="30">
        <v>529</v>
      </c>
      <c r="J54" s="48">
        <v>3</v>
      </c>
      <c r="K54" s="4" t="s">
        <v>8</v>
      </c>
      <c r="L54" s="96">
        <v>577</v>
      </c>
      <c r="O54" s="48">
        <v>3</v>
      </c>
      <c r="P54" s="14" t="s">
        <v>6</v>
      </c>
      <c r="Q54" s="40">
        <v>646</v>
      </c>
    </row>
    <row r="55" spans="1:17" ht="15.6" x14ac:dyDescent="0.3">
      <c r="C55" s="99"/>
      <c r="L55" s="60"/>
    </row>
    <row r="56" spans="1:17" ht="15.6" x14ac:dyDescent="0.3">
      <c r="A56" s="50"/>
      <c r="B56" s="85">
        <v>45530</v>
      </c>
      <c r="C56" s="100"/>
      <c r="F56" s="50"/>
      <c r="G56" s="85">
        <v>45586</v>
      </c>
      <c r="H56" s="86"/>
      <c r="J56" s="97"/>
      <c r="K56" s="85">
        <v>45530</v>
      </c>
      <c r="L56" s="98"/>
      <c r="O56" s="50"/>
      <c r="P56" s="85">
        <v>45586</v>
      </c>
      <c r="Q56" s="86"/>
    </row>
    <row r="57" spans="1:17" ht="15.6" x14ac:dyDescent="0.3">
      <c r="A57" s="88">
        <v>1</v>
      </c>
      <c r="B57" s="64" t="s">
        <v>96</v>
      </c>
      <c r="C57" s="83">
        <v>573</v>
      </c>
      <c r="F57" s="88">
        <v>1</v>
      </c>
      <c r="G57" s="64" t="s">
        <v>100</v>
      </c>
      <c r="H57" s="30">
        <v>560</v>
      </c>
      <c r="J57" s="48">
        <v>1</v>
      </c>
      <c r="K57" s="14" t="s">
        <v>3</v>
      </c>
      <c r="L57" s="87">
        <v>731</v>
      </c>
      <c r="O57" s="88">
        <v>1</v>
      </c>
      <c r="P57" s="16" t="s">
        <v>7</v>
      </c>
      <c r="Q57" s="96">
        <v>630</v>
      </c>
    </row>
    <row r="58" spans="1:17" ht="15.6" x14ac:dyDescent="0.3">
      <c r="A58" s="48">
        <v>2</v>
      </c>
      <c r="B58" s="64" t="s">
        <v>97</v>
      </c>
      <c r="C58" s="30">
        <v>558</v>
      </c>
      <c r="F58" s="48">
        <v>2</v>
      </c>
      <c r="G58" s="66" t="s">
        <v>103</v>
      </c>
      <c r="H58" s="40">
        <v>539</v>
      </c>
      <c r="J58" s="48">
        <v>2</v>
      </c>
      <c r="K58" s="16" t="s">
        <v>5</v>
      </c>
      <c r="L58" s="96">
        <v>652</v>
      </c>
      <c r="O58" s="48">
        <v>2</v>
      </c>
      <c r="P58" s="4" t="s">
        <v>4</v>
      </c>
      <c r="Q58" s="40">
        <v>603</v>
      </c>
    </row>
    <row r="59" spans="1:17" ht="15.6" x14ac:dyDescent="0.3">
      <c r="A59" s="48">
        <v>3</v>
      </c>
      <c r="B59" s="64" t="s">
        <v>98</v>
      </c>
      <c r="C59" s="40">
        <v>542</v>
      </c>
      <c r="F59" s="48">
        <v>3</v>
      </c>
      <c r="G59" s="64" t="s">
        <v>96</v>
      </c>
      <c r="H59" s="30">
        <v>538</v>
      </c>
      <c r="J59" s="48">
        <v>3</v>
      </c>
      <c r="K59" s="16" t="s">
        <v>7</v>
      </c>
      <c r="L59" s="96">
        <v>641</v>
      </c>
      <c r="O59" s="48">
        <v>3</v>
      </c>
      <c r="P59" s="18" t="s">
        <v>16</v>
      </c>
      <c r="Q59" s="30">
        <v>529</v>
      </c>
    </row>
    <row r="61" spans="1:17" x14ac:dyDescent="0.3">
      <c r="A61" s="50"/>
      <c r="B61" s="85">
        <v>45537</v>
      </c>
      <c r="C61" s="100"/>
      <c r="F61" s="50"/>
      <c r="G61" s="85">
        <v>45593</v>
      </c>
      <c r="H61" s="86"/>
      <c r="J61" s="50"/>
      <c r="K61" s="85">
        <v>45537</v>
      </c>
      <c r="L61" s="100"/>
      <c r="O61" s="50"/>
      <c r="P61" s="85">
        <v>45593</v>
      </c>
      <c r="Q61" s="86"/>
    </row>
    <row r="62" spans="1:17" ht="15.6" x14ac:dyDescent="0.3">
      <c r="A62" s="88">
        <v>1</v>
      </c>
      <c r="B62" s="33" t="s">
        <v>105</v>
      </c>
      <c r="C62" s="30">
        <v>512</v>
      </c>
      <c r="F62" s="88">
        <v>1</v>
      </c>
      <c r="G62" s="64" t="s">
        <v>97</v>
      </c>
      <c r="H62" s="30">
        <v>558</v>
      </c>
      <c r="J62" s="88">
        <v>1</v>
      </c>
      <c r="K62" s="4" t="s">
        <v>3</v>
      </c>
      <c r="L62" s="30">
        <v>635</v>
      </c>
      <c r="O62" s="88">
        <v>1</v>
      </c>
      <c r="P62" s="18" t="s">
        <v>10</v>
      </c>
      <c r="Q62" s="30">
        <v>655</v>
      </c>
    </row>
    <row r="63" spans="1:17" ht="15.6" x14ac:dyDescent="0.3">
      <c r="A63" s="48">
        <v>2</v>
      </c>
      <c r="B63" s="64" t="s">
        <v>97</v>
      </c>
      <c r="C63" s="30">
        <v>512</v>
      </c>
      <c r="F63" s="48">
        <v>2</v>
      </c>
      <c r="G63" s="66" t="s">
        <v>103</v>
      </c>
      <c r="H63" s="40">
        <v>528</v>
      </c>
      <c r="J63" s="48">
        <v>2</v>
      </c>
      <c r="K63" s="18" t="s">
        <v>11</v>
      </c>
      <c r="L63" s="30">
        <v>629</v>
      </c>
      <c r="O63" s="48">
        <v>2</v>
      </c>
      <c r="P63" s="4" t="s">
        <v>8</v>
      </c>
      <c r="Q63" s="40">
        <v>647</v>
      </c>
    </row>
    <row r="64" spans="1:17" ht="15.6" x14ac:dyDescent="0.3">
      <c r="A64" s="48">
        <v>3</v>
      </c>
      <c r="B64" s="66" t="s">
        <v>103</v>
      </c>
      <c r="C64" s="40">
        <v>503</v>
      </c>
      <c r="F64" s="48">
        <v>3</v>
      </c>
      <c r="G64" s="64" t="s">
        <v>98</v>
      </c>
      <c r="H64" s="30">
        <v>494</v>
      </c>
      <c r="J64" s="48">
        <v>3</v>
      </c>
      <c r="K64" s="101" t="s">
        <v>7</v>
      </c>
      <c r="L64" s="40">
        <v>612</v>
      </c>
      <c r="O64" s="48">
        <v>3</v>
      </c>
      <c r="P64" s="4" t="s">
        <v>3</v>
      </c>
      <c r="Q64" s="30">
        <v>620</v>
      </c>
    </row>
    <row r="66" spans="1:17" x14ac:dyDescent="0.3">
      <c r="A66" s="50"/>
      <c r="B66" s="85">
        <v>45544</v>
      </c>
      <c r="C66" s="100"/>
      <c r="F66" s="50"/>
      <c r="G66" s="85">
        <v>45607</v>
      </c>
      <c r="H66" s="86"/>
      <c r="J66" s="50"/>
      <c r="K66" s="85">
        <v>45544</v>
      </c>
      <c r="L66" s="100"/>
      <c r="O66" s="50"/>
      <c r="P66" s="85">
        <v>45607</v>
      </c>
      <c r="Q66" s="86"/>
    </row>
    <row r="67" spans="1:17" ht="15.6" x14ac:dyDescent="0.3">
      <c r="A67" s="88">
        <v>1</v>
      </c>
      <c r="B67" s="64" t="s">
        <v>96</v>
      </c>
      <c r="C67" s="30">
        <v>544</v>
      </c>
      <c r="F67" s="88">
        <v>1</v>
      </c>
      <c r="G67" s="64" t="s">
        <v>96</v>
      </c>
      <c r="H67" s="30">
        <v>561</v>
      </c>
      <c r="J67" s="88">
        <v>1</v>
      </c>
      <c r="K67" s="14" t="s">
        <v>6</v>
      </c>
      <c r="L67" s="102">
        <v>667</v>
      </c>
      <c r="O67" s="88">
        <v>1</v>
      </c>
      <c r="P67" s="4" t="s">
        <v>4</v>
      </c>
      <c r="Q67" s="40">
        <v>699</v>
      </c>
    </row>
    <row r="68" spans="1:17" ht="15.6" x14ac:dyDescent="0.3">
      <c r="A68" s="48">
        <v>2</v>
      </c>
      <c r="B68" s="64" t="s">
        <v>97</v>
      </c>
      <c r="C68" s="30">
        <v>524</v>
      </c>
      <c r="F68" s="48">
        <v>2</v>
      </c>
      <c r="G68" s="33" t="s">
        <v>105</v>
      </c>
      <c r="H68" s="30">
        <v>547</v>
      </c>
      <c r="J68" s="48">
        <v>2</v>
      </c>
      <c r="K68" s="18" t="s">
        <v>13</v>
      </c>
      <c r="L68" s="30">
        <v>663</v>
      </c>
      <c r="O68" s="48">
        <v>2</v>
      </c>
      <c r="P68" s="18" t="s">
        <v>13</v>
      </c>
      <c r="Q68" s="30">
        <v>664</v>
      </c>
    </row>
    <row r="69" spans="1:17" ht="15.6" x14ac:dyDescent="0.3">
      <c r="A69" s="48">
        <v>3</v>
      </c>
      <c r="B69" s="103" t="s">
        <v>153</v>
      </c>
      <c r="C69" s="40">
        <v>523</v>
      </c>
      <c r="F69" s="48">
        <v>3</v>
      </c>
      <c r="G69" s="66" t="s">
        <v>102</v>
      </c>
      <c r="H69" s="40">
        <v>516</v>
      </c>
      <c r="J69" s="48">
        <v>3</v>
      </c>
      <c r="K69" s="4" t="s">
        <v>4</v>
      </c>
      <c r="L69" s="40">
        <v>631</v>
      </c>
      <c r="O69" s="48">
        <v>3</v>
      </c>
      <c r="P69" s="104" t="s">
        <v>19</v>
      </c>
      <c r="Q69" s="40">
        <v>624</v>
      </c>
    </row>
    <row r="70" spans="1:17" x14ac:dyDescent="0.3">
      <c r="K70" t="s">
        <v>20</v>
      </c>
    </row>
    <row r="71" spans="1:17" x14ac:dyDescent="0.3">
      <c r="A71" s="50"/>
      <c r="B71" s="85">
        <v>45551</v>
      </c>
      <c r="C71" s="100"/>
      <c r="F71" s="50"/>
      <c r="G71" s="85">
        <v>45614</v>
      </c>
      <c r="H71" s="86"/>
      <c r="J71" s="50"/>
      <c r="K71" s="85">
        <v>45551</v>
      </c>
      <c r="L71" s="100"/>
      <c r="O71" s="50"/>
      <c r="P71" s="85">
        <v>45614</v>
      </c>
      <c r="Q71" s="86"/>
    </row>
    <row r="72" spans="1:17" ht="15.6" x14ac:dyDescent="0.3">
      <c r="A72" s="88">
        <v>1</v>
      </c>
      <c r="B72" s="64" t="s">
        <v>99</v>
      </c>
      <c r="C72" s="30">
        <v>538</v>
      </c>
      <c r="F72" s="88">
        <v>1</v>
      </c>
      <c r="G72" s="64" t="s">
        <v>96</v>
      </c>
      <c r="H72" s="30">
        <v>545</v>
      </c>
      <c r="J72" s="88">
        <v>1</v>
      </c>
      <c r="K72" s="105" t="s">
        <v>7</v>
      </c>
      <c r="L72" s="30">
        <v>594</v>
      </c>
      <c r="O72" s="88">
        <v>1</v>
      </c>
      <c r="P72" s="18" t="s">
        <v>12</v>
      </c>
      <c r="Q72" s="30">
        <v>632</v>
      </c>
    </row>
    <row r="73" spans="1:17" ht="15.6" x14ac:dyDescent="0.3">
      <c r="A73" s="48">
        <v>2</v>
      </c>
      <c r="B73" s="64" t="s">
        <v>96</v>
      </c>
      <c r="C73" s="30">
        <v>537</v>
      </c>
      <c r="F73" s="48">
        <v>2</v>
      </c>
      <c r="G73" s="66" t="s">
        <v>107</v>
      </c>
      <c r="H73" s="40">
        <v>527</v>
      </c>
      <c r="J73" s="48">
        <v>2</v>
      </c>
      <c r="K73" s="23" t="s">
        <v>22</v>
      </c>
      <c r="L73" s="40">
        <v>578</v>
      </c>
      <c r="O73" s="48">
        <v>2</v>
      </c>
      <c r="P73" s="18" t="s">
        <v>26</v>
      </c>
      <c r="Q73" s="30">
        <v>631</v>
      </c>
    </row>
    <row r="74" spans="1:17" ht="15.6" x14ac:dyDescent="0.3">
      <c r="A74" s="48">
        <v>3</v>
      </c>
      <c r="B74" s="64" t="s">
        <v>98</v>
      </c>
      <c r="C74" s="40">
        <v>520</v>
      </c>
      <c r="F74" s="48">
        <v>3</v>
      </c>
      <c r="G74" s="64" t="s">
        <v>97</v>
      </c>
      <c r="H74" s="30">
        <v>513</v>
      </c>
      <c r="J74" s="48">
        <v>3</v>
      </c>
      <c r="K74" s="104" t="s">
        <v>17</v>
      </c>
      <c r="L74" s="40">
        <v>572</v>
      </c>
      <c r="O74" s="48">
        <v>3</v>
      </c>
      <c r="P74" s="18" t="s">
        <v>10</v>
      </c>
      <c r="Q74" s="40">
        <v>611</v>
      </c>
    </row>
    <row r="75" spans="1:17" x14ac:dyDescent="0.3">
      <c r="B75" s="106"/>
      <c r="C75" s="106"/>
      <c r="J75" s="106"/>
      <c r="K75" s="106"/>
    </row>
    <row r="76" spans="1:17" x14ac:dyDescent="0.3">
      <c r="A76" s="50"/>
      <c r="B76" s="85">
        <v>45558</v>
      </c>
      <c r="C76" s="100"/>
      <c r="F76" s="50"/>
      <c r="G76" s="85">
        <v>45623</v>
      </c>
      <c r="H76" s="86"/>
      <c r="J76" s="50"/>
      <c r="K76" s="85">
        <v>45558</v>
      </c>
      <c r="L76" s="100"/>
      <c r="O76" s="50"/>
      <c r="P76" s="85">
        <v>45623</v>
      </c>
      <c r="Q76" s="86"/>
    </row>
    <row r="77" spans="1:17" ht="15.6" x14ac:dyDescent="0.3">
      <c r="A77" s="88">
        <v>1</v>
      </c>
      <c r="B77" s="64" t="s">
        <v>96</v>
      </c>
      <c r="C77" s="30">
        <v>546</v>
      </c>
      <c r="F77" s="88">
        <v>1</v>
      </c>
      <c r="G77" s="64" t="s">
        <v>96</v>
      </c>
      <c r="H77" s="30">
        <v>560</v>
      </c>
      <c r="J77" s="88">
        <v>1</v>
      </c>
      <c r="K77" s="107" t="s">
        <v>5</v>
      </c>
      <c r="L77" s="96">
        <v>647</v>
      </c>
      <c r="O77" s="88">
        <v>1</v>
      </c>
      <c r="P77" s="18" t="s">
        <v>10</v>
      </c>
      <c r="Q77" s="40">
        <v>641</v>
      </c>
    </row>
    <row r="78" spans="1:17" ht="15.6" x14ac:dyDescent="0.3">
      <c r="A78" s="48">
        <v>2</v>
      </c>
      <c r="B78" s="64" t="s">
        <v>99</v>
      </c>
      <c r="C78" s="30">
        <v>538</v>
      </c>
      <c r="F78" s="48">
        <v>2</v>
      </c>
      <c r="G78" s="66" t="s">
        <v>102</v>
      </c>
      <c r="H78" s="40">
        <v>546</v>
      </c>
      <c r="J78" s="48">
        <v>2</v>
      </c>
      <c r="K78" s="24" t="s">
        <v>15</v>
      </c>
      <c r="L78" s="96">
        <v>609</v>
      </c>
      <c r="O78" s="48">
        <v>2</v>
      </c>
      <c r="P78" s="4" t="s">
        <v>6</v>
      </c>
      <c r="Q78" s="30">
        <v>625</v>
      </c>
    </row>
    <row r="79" spans="1:17" ht="15.6" x14ac:dyDescent="0.3">
      <c r="A79" s="48">
        <v>3</v>
      </c>
      <c r="B79" s="66" t="s">
        <v>108</v>
      </c>
      <c r="C79" s="30">
        <v>533</v>
      </c>
      <c r="F79" s="48">
        <v>3</v>
      </c>
      <c r="G79" s="66" t="s">
        <v>107</v>
      </c>
      <c r="H79" s="40">
        <v>500</v>
      </c>
      <c r="J79" s="48">
        <v>3</v>
      </c>
      <c r="K79" s="108" t="s">
        <v>6</v>
      </c>
      <c r="L79" s="30">
        <v>608</v>
      </c>
      <c r="O79" s="48">
        <v>3</v>
      </c>
      <c r="P79" s="4" t="s">
        <v>4</v>
      </c>
      <c r="Q79" s="40">
        <v>624</v>
      </c>
    </row>
    <row r="80" spans="1:17" x14ac:dyDescent="0.3">
      <c r="B80" s="106"/>
      <c r="C80" s="106"/>
      <c r="J80" s="106"/>
      <c r="K80" s="106"/>
    </row>
    <row r="81" spans="1:17" x14ac:dyDescent="0.3">
      <c r="A81" s="50"/>
      <c r="B81" s="85">
        <v>45565</v>
      </c>
      <c r="C81" s="100"/>
      <c r="F81" s="50"/>
      <c r="G81" s="85">
        <v>45628</v>
      </c>
      <c r="H81" s="86"/>
      <c r="J81" s="50"/>
      <c r="K81" s="85">
        <v>45565</v>
      </c>
      <c r="L81" s="100"/>
      <c r="O81" s="50"/>
      <c r="P81" s="85">
        <v>45628</v>
      </c>
      <c r="Q81" s="86"/>
    </row>
    <row r="82" spans="1:17" ht="15.6" x14ac:dyDescent="0.3">
      <c r="A82" s="88">
        <v>1</v>
      </c>
      <c r="B82" s="64" t="s">
        <v>99</v>
      </c>
      <c r="C82" s="3">
        <v>568</v>
      </c>
      <c r="F82" s="88">
        <v>1</v>
      </c>
      <c r="G82" s="64" t="s">
        <v>98</v>
      </c>
      <c r="H82" s="90">
        <v>565</v>
      </c>
      <c r="J82" s="88">
        <v>1</v>
      </c>
      <c r="K82" s="24" t="s">
        <v>15</v>
      </c>
      <c r="L82" s="96">
        <v>639</v>
      </c>
      <c r="O82" s="88">
        <v>1</v>
      </c>
      <c r="P82" s="4" t="s">
        <v>3</v>
      </c>
      <c r="Q82" s="30">
        <v>719</v>
      </c>
    </row>
    <row r="83" spans="1:17" ht="15.6" x14ac:dyDescent="0.3">
      <c r="A83" s="48">
        <v>2</v>
      </c>
      <c r="B83" s="64" t="s">
        <v>96</v>
      </c>
      <c r="C83" s="30">
        <v>520</v>
      </c>
      <c r="F83" s="48">
        <v>2</v>
      </c>
      <c r="G83" s="64" t="s">
        <v>96</v>
      </c>
      <c r="H83" s="30">
        <v>551</v>
      </c>
      <c r="J83" s="48">
        <v>2</v>
      </c>
      <c r="K83" s="4" t="s">
        <v>3</v>
      </c>
      <c r="L83" s="30">
        <v>637</v>
      </c>
      <c r="O83" s="48">
        <v>2</v>
      </c>
      <c r="P83" s="4" t="s">
        <v>4</v>
      </c>
      <c r="Q83" s="40">
        <v>642</v>
      </c>
    </row>
    <row r="84" spans="1:17" ht="15.6" x14ac:dyDescent="0.3">
      <c r="A84" s="48">
        <v>3</v>
      </c>
      <c r="B84" s="66" t="s">
        <v>102</v>
      </c>
      <c r="C84" s="40">
        <v>506</v>
      </c>
      <c r="F84" s="48">
        <v>3</v>
      </c>
      <c r="G84" s="64" t="s">
        <v>97</v>
      </c>
      <c r="H84" s="30">
        <v>525</v>
      </c>
      <c r="J84" s="48">
        <v>2</v>
      </c>
      <c r="K84" s="4" t="s">
        <v>4</v>
      </c>
      <c r="L84" s="40">
        <v>637</v>
      </c>
      <c r="O84" s="48">
        <v>3</v>
      </c>
      <c r="P84" s="105" t="s">
        <v>7</v>
      </c>
      <c r="Q84" s="30">
        <v>594</v>
      </c>
    </row>
    <row r="85" spans="1:17" x14ac:dyDescent="0.3">
      <c r="B85" s="106"/>
      <c r="C85" s="106"/>
      <c r="F85" s="106"/>
      <c r="G85" s="106"/>
    </row>
    <row r="86" spans="1:17" x14ac:dyDescent="0.3">
      <c r="A86" s="50"/>
      <c r="B86" s="85">
        <v>45572</v>
      </c>
      <c r="C86" s="86"/>
      <c r="F86" s="50"/>
      <c r="G86" s="85">
        <v>45635</v>
      </c>
      <c r="H86" s="86"/>
      <c r="J86" s="50"/>
      <c r="K86" s="85">
        <v>45572</v>
      </c>
      <c r="L86" s="86"/>
      <c r="O86" s="50"/>
      <c r="P86" s="85">
        <v>45635</v>
      </c>
      <c r="Q86" s="86"/>
    </row>
    <row r="87" spans="1:17" ht="15.6" x14ac:dyDescent="0.3">
      <c r="A87" s="88">
        <v>1</v>
      </c>
      <c r="B87" s="64" t="s">
        <v>97</v>
      </c>
      <c r="C87" s="30">
        <v>543</v>
      </c>
      <c r="F87" s="88">
        <v>1</v>
      </c>
      <c r="G87" s="64" t="s">
        <v>96</v>
      </c>
      <c r="H87" s="30">
        <v>572</v>
      </c>
      <c r="J87" s="88">
        <v>1</v>
      </c>
      <c r="K87" s="4" t="s">
        <v>4</v>
      </c>
      <c r="L87" s="89">
        <v>699</v>
      </c>
      <c r="O87" s="88">
        <v>1</v>
      </c>
      <c r="P87" s="18" t="s">
        <v>10</v>
      </c>
      <c r="Q87" s="40">
        <v>634</v>
      </c>
    </row>
    <row r="88" spans="1:17" ht="15.6" x14ac:dyDescent="0.3">
      <c r="A88" s="48">
        <v>2</v>
      </c>
      <c r="B88" s="66" t="s">
        <v>103</v>
      </c>
      <c r="C88" s="40">
        <v>535</v>
      </c>
      <c r="F88" s="48">
        <v>2</v>
      </c>
      <c r="G88" s="66" t="s">
        <v>103</v>
      </c>
      <c r="H88" s="40">
        <v>548</v>
      </c>
      <c r="J88" s="48">
        <v>2</v>
      </c>
      <c r="K88" s="4" t="s">
        <v>3</v>
      </c>
      <c r="L88" s="30">
        <v>662</v>
      </c>
      <c r="O88" s="48">
        <v>2</v>
      </c>
      <c r="P88" s="105" t="s">
        <v>7</v>
      </c>
      <c r="Q88" s="30">
        <v>632</v>
      </c>
    </row>
    <row r="89" spans="1:17" ht="15.6" x14ac:dyDescent="0.3">
      <c r="A89" s="48">
        <v>3</v>
      </c>
      <c r="B89" s="64" t="s">
        <v>98</v>
      </c>
      <c r="C89" s="40">
        <v>530</v>
      </c>
      <c r="F89" s="48">
        <v>3</v>
      </c>
      <c r="G89" s="75" t="s">
        <v>123</v>
      </c>
      <c r="H89" s="30">
        <v>540</v>
      </c>
      <c r="J89" s="48">
        <v>3</v>
      </c>
      <c r="K89" s="24" t="s">
        <v>15</v>
      </c>
      <c r="L89" s="96">
        <v>642</v>
      </c>
      <c r="O89" s="48">
        <v>3</v>
      </c>
      <c r="P89" s="16" t="s">
        <v>5</v>
      </c>
      <c r="Q89" s="40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9"/>
  <sheetViews>
    <sheetView topLeftCell="E12" workbookViewId="0">
      <selection activeCell="L28" sqref="L28:N29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1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2" t="s">
        <v>154</v>
      </c>
    </row>
    <row r="3" spans="1:14" ht="18" x14ac:dyDescent="0.35">
      <c r="A3" t="s">
        <v>20</v>
      </c>
      <c r="C3" s="78" t="s">
        <v>230</v>
      </c>
      <c r="H3" s="62" t="s">
        <v>156</v>
      </c>
      <c r="M3" s="78" t="s">
        <v>155</v>
      </c>
    </row>
    <row r="4" spans="1:14" x14ac:dyDescent="0.3">
      <c r="C4" s="61" t="s">
        <v>150</v>
      </c>
      <c r="H4" s="61" t="s">
        <v>150</v>
      </c>
      <c r="M4" s="61" t="s">
        <v>150</v>
      </c>
    </row>
    <row r="5" spans="1:14" ht="18" x14ac:dyDescent="0.35">
      <c r="A5">
        <v>1</v>
      </c>
      <c r="B5" s="111" t="s">
        <v>95</v>
      </c>
      <c r="C5" s="111" t="s">
        <v>98</v>
      </c>
      <c r="D5" s="188">
        <v>561</v>
      </c>
      <c r="F5">
        <v>1</v>
      </c>
      <c r="G5" s="111" t="s">
        <v>95</v>
      </c>
      <c r="H5" s="109" t="s">
        <v>96</v>
      </c>
      <c r="I5" s="110">
        <v>570</v>
      </c>
      <c r="K5">
        <v>1</v>
      </c>
      <c r="L5" s="111" t="s">
        <v>95</v>
      </c>
      <c r="M5" s="109" t="s">
        <v>96</v>
      </c>
      <c r="N5" s="110">
        <v>548</v>
      </c>
    </row>
    <row r="6" spans="1:14" ht="18" x14ac:dyDescent="0.35">
      <c r="A6">
        <v>2</v>
      </c>
      <c r="B6" s="267" t="s">
        <v>109</v>
      </c>
      <c r="C6" s="267" t="s">
        <v>114</v>
      </c>
      <c r="D6" s="189">
        <v>550</v>
      </c>
      <c r="F6">
        <v>2</v>
      </c>
      <c r="G6" s="111" t="s">
        <v>95</v>
      </c>
      <c r="H6" s="109" t="s">
        <v>98</v>
      </c>
      <c r="I6" s="113">
        <v>510</v>
      </c>
      <c r="K6">
        <v>2</v>
      </c>
      <c r="L6" s="111" t="s">
        <v>95</v>
      </c>
      <c r="M6" s="109" t="s">
        <v>97</v>
      </c>
      <c r="N6" s="113">
        <v>506</v>
      </c>
    </row>
    <row r="7" spans="1:14" ht="18" x14ac:dyDescent="0.35">
      <c r="A7">
        <v>3</v>
      </c>
      <c r="B7" s="111" t="s">
        <v>95</v>
      </c>
      <c r="C7" s="111" t="s">
        <v>99</v>
      </c>
      <c r="D7" s="254">
        <v>498</v>
      </c>
      <c r="F7">
        <v>3</v>
      </c>
      <c r="G7" s="111" t="s">
        <v>95</v>
      </c>
      <c r="H7" s="109" t="s">
        <v>97</v>
      </c>
      <c r="I7" s="114">
        <v>507</v>
      </c>
      <c r="K7">
        <v>3</v>
      </c>
      <c r="L7" s="111" t="s">
        <v>95</v>
      </c>
      <c r="M7" s="109" t="s">
        <v>98</v>
      </c>
      <c r="N7" s="114">
        <v>501</v>
      </c>
    </row>
    <row r="8" spans="1:14" ht="18" x14ac:dyDescent="0.35">
      <c r="A8">
        <v>4</v>
      </c>
      <c r="B8" s="118" t="s">
        <v>104</v>
      </c>
      <c r="C8" s="118" t="s">
        <v>126</v>
      </c>
      <c r="D8" s="115">
        <v>488</v>
      </c>
      <c r="F8">
        <v>4</v>
      </c>
      <c r="G8" s="111" t="s">
        <v>95</v>
      </c>
      <c r="H8" s="109" t="s">
        <v>99</v>
      </c>
      <c r="I8" s="115">
        <v>506</v>
      </c>
      <c r="K8">
        <v>4</v>
      </c>
      <c r="L8" s="111" t="s">
        <v>95</v>
      </c>
      <c r="M8" s="109" t="s">
        <v>99</v>
      </c>
      <c r="N8" s="115">
        <v>499</v>
      </c>
    </row>
    <row r="9" spans="1:14" ht="18" x14ac:dyDescent="0.35">
      <c r="A9">
        <v>5</v>
      </c>
      <c r="B9" s="111" t="s">
        <v>95</v>
      </c>
      <c r="C9" s="111" t="s">
        <v>97</v>
      </c>
      <c r="D9" s="115">
        <v>486</v>
      </c>
      <c r="F9">
        <v>5</v>
      </c>
      <c r="G9" s="111" t="s">
        <v>95</v>
      </c>
      <c r="H9" s="109" t="s">
        <v>100</v>
      </c>
      <c r="I9" s="115">
        <v>489</v>
      </c>
      <c r="K9">
        <v>5</v>
      </c>
      <c r="L9" s="111" t="s">
        <v>95</v>
      </c>
      <c r="M9" s="109" t="s">
        <v>100</v>
      </c>
      <c r="N9" s="115">
        <v>491</v>
      </c>
    </row>
    <row r="10" spans="1:14" ht="18" x14ac:dyDescent="0.35">
      <c r="A10">
        <v>6</v>
      </c>
      <c r="B10" s="267" t="s">
        <v>109</v>
      </c>
      <c r="C10" s="267" t="s">
        <v>111</v>
      </c>
      <c r="D10" s="115">
        <v>472</v>
      </c>
      <c r="F10">
        <v>6</v>
      </c>
      <c r="G10" s="116" t="s">
        <v>101</v>
      </c>
      <c r="H10" s="112" t="s">
        <v>106</v>
      </c>
      <c r="I10" s="115">
        <v>469</v>
      </c>
      <c r="K10">
        <v>6</v>
      </c>
      <c r="L10" s="116" t="s">
        <v>101</v>
      </c>
      <c r="M10" s="112" t="s">
        <v>102</v>
      </c>
      <c r="N10" s="115">
        <v>476</v>
      </c>
    </row>
    <row r="11" spans="1:14" ht="18" x14ac:dyDescent="0.35">
      <c r="A11">
        <v>7</v>
      </c>
      <c r="B11" s="116" t="s">
        <v>101</v>
      </c>
      <c r="C11" s="116" t="s">
        <v>103</v>
      </c>
      <c r="D11" s="115">
        <v>460</v>
      </c>
      <c r="F11">
        <v>7</v>
      </c>
      <c r="G11" s="116" t="s">
        <v>101</v>
      </c>
      <c r="H11" s="112" t="s">
        <v>103</v>
      </c>
      <c r="I11" s="115">
        <v>455</v>
      </c>
      <c r="K11">
        <v>7</v>
      </c>
      <c r="L11" s="116" t="s">
        <v>101</v>
      </c>
      <c r="M11" s="112" t="s">
        <v>103</v>
      </c>
      <c r="N11" s="115">
        <v>473</v>
      </c>
    </row>
    <row r="12" spans="1:14" ht="18" x14ac:dyDescent="0.35">
      <c r="A12">
        <v>8</v>
      </c>
      <c r="B12" s="267" t="s">
        <v>109</v>
      </c>
      <c r="C12" s="267" t="s">
        <v>115</v>
      </c>
      <c r="D12" s="115">
        <v>458</v>
      </c>
      <c r="F12">
        <v>8</v>
      </c>
      <c r="G12" s="267" t="s">
        <v>109</v>
      </c>
      <c r="H12" s="268" t="s">
        <v>114</v>
      </c>
      <c r="I12" s="115">
        <v>453</v>
      </c>
      <c r="K12">
        <v>8</v>
      </c>
      <c r="L12" s="116" t="s">
        <v>101</v>
      </c>
      <c r="M12" s="112" t="s">
        <v>106</v>
      </c>
      <c r="N12" s="115">
        <v>466</v>
      </c>
    </row>
    <row r="13" spans="1:14" ht="18" x14ac:dyDescent="0.35">
      <c r="A13">
        <v>9</v>
      </c>
      <c r="B13" s="118" t="s">
        <v>104</v>
      </c>
      <c r="C13" s="118" t="s">
        <v>137</v>
      </c>
      <c r="D13" s="115">
        <v>457</v>
      </c>
      <c r="F13">
        <v>9</v>
      </c>
      <c r="G13" s="116" t="s">
        <v>101</v>
      </c>
      <c r="H13" s="112" t="s">
        <v>102</v>
      </c>
      <c r="I13" s="115">
        <v>446</v>
      </c>
      <c r="K13">
        <v>9</v>
      </c>
      <c r="L13" s="118" t="s">
        <v>104</v>
      </c>
      <c r="M13" s="117" t="s">
        <v>105</v>
      </c>
      <c r="N13" s="115">
        <v>462</v>
      </c>
    </row>
    <row r="14" spans="1:14" ht="18" x14ac:dyDescent="0.35">
      <c r="A14">
        <v>10</v>
      </c>
      <c r="B14" s="111" t="s">
        <v>95</v>
      </c>
      <c r="C14" s="111" t="s">
        <v>100</v>
      </c>
      <c r="D14" s="115">
        <v>449</v>
      </c>
      <c r="F14">
        <v>10</v>
      </c>
      <c r="G14" s="267" t="s">
        <v>109</v>
      </c>
      <c r="H14" s="268" t="s">
        <v>111</v>
      </c>
      <c r="I14" s="115">
        <v>441</v>
      </c>
      <c r="K14">
        <v>10</v>
      </c>
      <c r="L14" s="116" t="s">
        <v>101</v>
      </c>
      <c r="M14" s="112" t="s">
        <v>107</v>
      </c>
      <c r="N14" s="115">
        <v>455</v>
      </c>
    </row>
    <row r="15" spans="1:14" ht="18" x14ac:dyDescent="0.35">
      <c r="B15" s="116" t="s">
        <v>101</v>
      </c>
      <c r="C15" s="116" t="s">
        <v>106</v>
      </c>
      <c r="D15" s="115">
        <v>449</v>
      </c>
      <c r="G15" s="45"/>
      <c r="H15" s="45" t="s">
        <v>193</v>
      </c>
      <c r="I15" s="62"/>
      <c r="L15" s="45"/>
      <c r="M15" s="45"/>
      <c r="N15" s="62"/>
    </row>
    <row r="16" spans="1:14" ht="18" x14ac:dyDescent="0.35">
      <c r="C16" s="78" t="s">
        <v>230</v>
      </c>
      <c r="H16" s="62" t="s">
        <v>156</v>
      </c>
      <c r="M16" s="78" t="s">
        <v>155</v>
      </c>
    </row>
    <row r="17" spans="1:14" x14ac:dyDescent="0.3">
      <c r="C17" s="61" t="s">
        <v>0</v>
      </c>
      <c r="H17" s="61" t="s">
        <v>0</v>
      </c>
      <c r="M17" s="61" t="s">
        <v>0</v>
      </c>
    </row>
    <row r="18" spans="1:14" ht="18" x14ac:dyDescent="0.35">
      <c r="A18">
        <v>1</v>
      </c>
      <c r="B18" s="335" t="s">
        <v>2</v>
      </c>
      <c r="C18" s="336" t="s">
        <v>5</v>
      </c>
      <c r="D18" s="110">
        <v>644</v>
      </c>
      <c r="F18">
        <v>1</v>
      </c>
      <c r="G18" s="113" t="s">
        <v>2</v>
      </c>
      <c r="H18" s="121" t="s">
        <v>5</v>
      </c>
      <c r="I18" s="110">
        <v>658</v>
      </c>
      <c r="K18">
        <v>1</v>
      </c>
      <c r="L18" s="113" t="s">
        <v>2</v>
      </c>
      <c r="M18" s="121" t="s">
        <v>5</v>
      </c>
      <c r="N18" s="110">
        <v>619</v>
      </c>
    </row>
    <row r="19" spans="1:14" ht="18" x14ac:dyDescent="0.35">
      <c r="A19">
        <v>2</v>
      </c>
      <c r="B19" s="122" t="s">
        <v>32</v>
      </c>
      <c r="C19" s="198" t="s">
        <v>33</v>
      </c>
      <c r="D19" s="113">
        <v>639</v>
      </c>
      <c r="F19">
        <v>2</v>
      </c>
      <c r="G19" s="113" t="s">
        <v>2</v>
      </c>
      <c r="H19" s="121" t="s">
        <v>4</v>
      </c>
      <c r="I19" s="113">
        <v>633</v>
      </c>
      <c r="K19">
        <v>2</v>
      </c>
      <c r="L19" s="113" t="s">
        <v>2</v>
      </c>
      <c r="M19" s="121" t="s">
        <v>4</v>
      </c>
      <c r="N19" s="113">
        <v>615</v>
      </c>
    </row>
    <row r="20" spans="1:14" ht="18" x14ac:dyDescent="0.35">
      <c r="A20">
        <v>3</v>
      </c>
      <c r="B20" s="113" t="s">
        <v>2</v>
      </c>
      <c r="C20" s="121" t="s">
        <v>4</v>
      </c>
      <c r="D20" s="114">
        <v>636</v>
      </c>
      <c r="F20">
        <v>3</v>
      </c>
      <c r="G20" s="113" t="s">
        <v>2</v>
      </c>
      <c r="H20" s="121" t="s">
        <v>3</v>
      </c>
      <c r="I20" s="114">
        <v>599</v>
      </c>
      <c r="K20">
        <v>3</v>
      </c>
      <c r="L20" s="113" t="s">
        <v>2</v>
      </c>
      <c r="M20" s="121" t="s">
        <v>3</v>
      </c>
      <c r="N20" s="114">
        <v>609</v>
      </c>
    </row>
    <row r="21" spans="1:14" ht="18" x14ac:dyDescent="0.35">
      <c r="A21">
        <v>4</v>
      </c>
      <c r="B21" s="215" t="s">
        <v>2</v>
      </c>
      <c r="C21" s="216" t="s">
        <v>7</v>
      </c>
      <c r="D21" s="115">
        <v>612</v>
      </c>
      <c r="F21">
        <v>4</v>
      </c>
      <c r="G21" s="123" t="s">
        <v>14</v>
      </c>
      <c r="H21" s="199" t="s">
        <v>18</v>
      </c>
      <c r="I21" s="115">
        <v>596</v>
      </c>
      <c r="K21">
        <v>4</v>
      </c>
      <c r="L21" s="215" t="s">
        <v>2</v>
      </c>
      <c r="M21" s="216" t="s">
        <v>7</v>
      </c>
      <c r="N21" s="115">
        <v>582</v>
      </c>
    </row>
    <row r="22" spans="1:14" ht="18" x14ac:dyDescent="0.35">
      <c r="A22">
        <v>5</v>
      </c>
      <c r="B22" s="113" t="s">
        <v>2</v>
      </c>
      <c r="C22" s="121" t="s">
        <v>3</v>
      </c>
      <c r="D22" s="115">
        <v>573</v>
      </c>
      <c r="F22">
        <v>5</v>
      </c>
      <c r="G22" s="122" t="s">
        <v>32</v>
      </c>
      <c r="H22" s="198" t="s">
        <v>33</v>
      </c>
      <c r="I22" s="115">
        <v>592</v>
      </c>
      <c r="K22">
        <v>5</v>
      </c>
      <c r="L22" s="113" t="s">
        <v>2</v>
      </c>
      <c r="M22" s="121" t="s">
        <v>6</v>
      </c>
      <c r="N22" s="115">
        <v>577</v>
      </c>
    </row>
    <row r="23" spans="1:14" ht="18" x14ac:dyDescent="0.35">
      <c r="A23">
        <v>6</v>
      </c>
      <c r="B23" s="271" t="s">
        <v>21</v>
      </c>
      <c r="C23" s="337" t="s">
        <v>35</v>
      </c>
      <c r="D23" s="115">
        <v>571</v>
      </c>
      <c r="F23">
        <v>6</v>
      </c>
      <c r="G23" s="215" t="s">
        <v>2</v>
      </c>
      <c r="H23" s="216" t="s">
        <v>7</v>
      </c>
      <c r="I23" s="115">
        <v>588</v>
      </c>
      <c r="K23">
        <v>6</v>
      </c>
      <c r="L23" s="113" t="s">
        <v>2</v>
      </c>
      <c r="M23" s="121" t="s">
        <v>8</v>
      </c>
      <c r="N23" s="115">
        <v>568</v>
      </c>
    </row>
    <row r="24" spans="1:14" ht="18" x14ac:dyDescent="0.35">
      <c r="A24">
        <v>7</v>
      </c>
      <c r="B24" s="338" t="s">
        <v>27</v>
      </c>
      <c r="C24" s="339" t="s">
        <v>40</v>
      </c>
      <c r="D24" s="115">
        <v>568</v>
      </c>
      <c r="F24">
        <v>7</v>
      </c>
      <c r="G24" s="119" t="s">
        <v>9</v>
      </c>
      <c r="H24" s="275" t="s">
        <v>13</v>
      </c>
      <c r="I24" s="115">
        <v>568</v>
      </c>
      <c r="K24">
        <v>7</v>
      </c>
      <c r="L24" s="119" t="s">
        <v>9</v>
      </c>
      <c r="M24" s="275" t="s">
        <v>10</v>
      </c>
      <c r="N24" s="115">
        <v>566</v>
      </c>
    </row>
    <row r="25" spans="1:14" ht="18" x14ac:dyDescent="0.35">
      <c r="A25">
        <v>8</v>
      </c>
      <c r="B25" s="119" t="s">
        <v>9</v>
      </c>
      <c r="C25" s="275" t="s">
        <v>11</v>
      </c>
      <c r="D25" s="115">
        <v>564</v>
      </c>
      <c r="F25">
        <v>8</v>
      </c>
      <c r="G25" s="123" t="s">
        <v>14</v>
      </c>
      <c r="H25" s="199" t="s">
        <v>17</v>
      </c>
      <c r="I25" s="115">
        <v>567</v>
      </c>
      <c r="K25">
        <v>8</v>
      </c>
      <c r="L25" s="119" t="s">
        <v>9</v>
      </c>
      <c r="M25" s="275" t="s">
        <v>11</v>
      </c>
      <c r="N25" s="115">
        <v>561</v>
      </c>
    </row>
    <row r="26" spans="1:14" ht="18" x14ac:dyDescent="0.35">
      <c r="A26">
        <v>9</v>
      </c>
      <c r="B26" s="119" t="s">
        <v>9</v>
      </c>
      <c r="C26" s="275" t="s">
        <v>16</v>
      </c>
      <c r="D26" s="115">
        <v>562</v>
      </c>
      <c r="F26">
        <v>9</v>
      </c>
      <c r="G26" s="271" t="s">
        <v>21</v>
      </c>
      <c r="H26" s="272" t="s">
        <v>35</v>
      </c>
      <c r="I26" s="115">
        <v>565</v>
      </c>
      <c r="K26">
        <v>9</v>
      </c>
      <c r="L26" s="123" t="s">
        <v>14</v>
      </c>
      <c r="M26" s="199" t="s">
        <v>199</v>
      </c>
      <c r="N26" s="115">
        <v>557</v>
      </c>
    </row>
    <row r="27" spans="1:14" ht="18" x14ac:dyDescent="0.35">
      <c r="A27">
        <v>10</v>
      </c>
      <c r="B27" s="340" t="s">
        <v>21</v>
      </c>
      <c r="C27" s="341" t="s">
        <v>39</v>
      </c>
      <c r="D27" s="115">
        <v>558</v>
      </c>
      <c r="F27">
        <v>10</v>
      </c>
      <c r="G27" s="123" t="s">
        <v>14</v>
      </c>
      <c r="H27" s="217" t="s">
        <v>25</v>
      </c>
      <c r="I27" s="115">
        <v>564</v>
      </c>
      <c r="K27">
        <v>10</v>
      </c>
      <c r="L27" s="119" t="s">
        <v>9</v>
      </c>
      <c r="M27" s="275" t="s">
        <v>13</v>
      </c>
      <c r="N27" s="115">
        <v>554</v>
      </c>
    </row>
    <row r="28" spans="1:14" ht="18" x14ac:dyDescent="0.35">
      <c r="L28" s="123" t="s">
        <v>14</v>
      </c>
      <c r="M28" s="217" t="s">
        <v>18</v>
      </c>
      <c r="N28" s="115">
        <v>554</v>
      </c>
    </row>
    <row r="29" spans="1:14" ht="18" x14ac:dyDescent="0.35">
      <c r="L29" s="119" t="s">
        <v>9</v>
      </c>
      <c r="M29" s="120" t="s">
        <v>12</v>
      </c>
      <c r="N29" s="115">
        <v>554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J166"/>
  <sheetViews>
    <sheetView topLeftCell="A145" workbookViewId="0">
      <selection activeCell="M163" sqref="M163"/>
    </sheetView>
  </sheetViews>
  <sheetFormatPr defaultRowHeight="15.6" x14ac:dyDescent="0.3"/>
  <cols>
    <col min="2" max="2" width="3.21875" bestFit="1" customWidth="1"/>
    <col min="3" max="3" width="22.5546875" style="60" bestFit="1" customWidth="1"/>
    <col min="8" max="9" width="8.88671875" style="61"/>
  </cols>
  <sheetData>
    <row r="1" spans="1:8" x14ac:dyDescent="0.3">
      <c r="C1" s="45" t="s">
        <v>157</v>
      </c>
      <c r="G1" t="s">
        <v>231</v>
      </c>
    </row>
    <row r="2" spans="1:8" ht="17.399999999999999" x14ac:dyDescent="0.35">
      <c r="D2" s="124" t="s">
        <v>158</v>
      </c>
    </row>
    <row r="4" spans="1:8" x14ac:dyDescent="0.3">
      <c r="D4" s="61" t="s">
        <v>159</v>
      </c>
      <c r="E4" s="99" t="s">
        <v>160</v>
      </c>
      <c r="F4" s="99" t="s">
        <v>161</v>
      </c>
      <c r="G4" s="99" t="s">
        <v>162</v>
      </c>
      <c r="H4" s="61" t="s">
        <v>163</v>
      </c>
    </row>
    <row r="5" spans="1:8" x14ac:dyDescent="0.3">
      <c r="A5">
        <v>1</v>
      </c>
      <c r="B5" s="3" t="s">
        <v>2</v>
      </c>
      <c r="C5" s="4" t="s">
        <v>3</v>
      </c>
      <c r="D5" s="40">
        <v>287</v>
      </c>
      <c r="E5" s="40" t="s">
        <v>20</v>
      </c>
      <c r="F5" s="40"/>
      <c r="G5" s="40"/>
      <c r="H5" s="40"/>
    </row>
    <row r="6" spans="1:8" x14ac:dyDescent="0.3">
      <c r="A6">
        <v>2</v>
      </c>
      <c r="B6" s="314" t="s">
        <v>9</v>
      </c>
      <c r="C6" s="314" t="s">
        <v>13</v>
      </c>
      <c r="D6" s="40">
        <v>287</v>
      </c>
      <c r="E6" s="40"/>
      <c r="F6" s="40"/>
      <c r="G6" s="40"/>
      <c r="H6" s="40" t="s">
        <v>20</v>
      </c>
    </row>
    <row r="7" spans="1:8" x14ac:dyDescent="0.3">
      <c r="A7">
        <v>3</v>
      </c>
      <c r="B7" s="21" t="s">
        <v>14</v>
      </c>
      <c r="C7" s="24" t="s">
        <v>17</v>
      </c>
      <c r="D7" s="40">
        <v>280</v>
      </c>
      <c r="E7" s="40"/>
      <c r="F7" s="40"/>
      <c r="G7" s="40" t="s">
        <v>20</v>
      </c>
      <c r="H7" s="40" t="s">
        <v>20</v>
      </c>
    </row>
    <row r="8" spans="1:8" x14ac:dyDescent="0.3">
      <c r="A8">
        <v>4</v>
      </c>
      <c r="B8" s="107" t="s">
        <v>2</v>
      </c>
      <c r="C8" s="108" t="s">
        <v>6</v>
      </c>
      <c r="D8" s="40">
        <v>279</v>
      </c>
      <c r="E8" s="40"/>
      <c r="F8" s="40" t="s">
        <v>20</v>
      </c>
      <c r="G8" s="40" t="s">
        <v>20</v>
      </c>
      <c r="H8" s="40"/>
    </row>
    <row r="9" spans="1:8" x14ac:dyDescent="0.3">
      <c r="B9" s="107" t="s">
        <v>2</v>
      </c>
      <c r="C9" s="107" t="s">
        <v>4</v>
      </c>
      <c r="D9" s="40">
        <v>275</v>
      </c>
      <c r="E9" s="40" t="s">
        <v>20</v>
      </c>
      <c r="F9" s="40"/>
      <c r="G9" s="40" t="s">
        <v>20</v>
      </c>
      <c r="H9" s="40"/>
    </row>
    <row r="10" spans="1:8" x14ac:dyDescent="0.3">
      <c r="A10">
        <v>5</v>
      </c>
      <c r="B10" s="314" t="s">
        <v>9</v>
      </c>
      <c r="C10" s="314" t="s">
        <v>11</v>
      </c>
      <c r="D10" s="40"/>
      <c r="E10" s="40">
        <v>268</v>
      </c>
      <c r="F10" s="40" t="s">
        <v>20</v>
      </c>
      <c r="G10" s="40"/>
      <c r="H10" s="40" t="s">
        <v>20</v>
      </c>
    </row>
    <row r="11" spans="1:8" x14ac:dyDescent="0.3">
      <c r="A11">
        <v>6</v>
      </c>
      <c r="B11" s="19" t="s">
        <v>9</v>
      </c>
      <c r="C11" s="18" t="s">
        <v>10</v>
      </c>
      <c r="D11" s="40"/>
      <c r="E11" s="40">
        <v>267</v>
      </c>
      <c r="F11" s="40" t="s">
        <v>20</v>
      </c>
      <c r="G11" s="40"/>
      <c r="H11" s="40" t="s">
        <v>20</v>
      </c>
    </row>
    <row r="12" spans="1:8" x14ac:dyDescent="0.3">
      <c r="A12">
        <v>7</v>
      </c>
      <c r="B12" s="125" t="s">
        <v>2</v>
      </c>
      <c r="C12" s="108" t="s">
        <v>5</v>
      </c>
      <c r="D12" s="40"/>
      <c r="E12" s="40">
        <v>259</v>
      </c>
      <c r="F12" s="40" t="s">
        <v>20</v>
      </c>
      <c r="G12" s="40"/>
      <c r="H12" s="40"/>
    </row>
    <row r="13" spans="1:8" x14ac:dyDescent="0.3">
      <c r="A13">
        <v>8</v>
      </c>
      <c r="B13" s="15" t="s">
        <v>2</v>
      </c>
      <c r="C13" s="49" t="s">
        <v>7</v>
      </c>
      <c r="D13" s="40"/>
      <c r="E13" s="40">
        <v>257</v>
      </c>
      <c r="F13" s="40" t="s">
        <v>20</v>
      </c>
      <c r="G13" s="40"/>
      <c r="H13" s="40"/>
    </row>
    <row r="14" spans="1:8" x14ac:dyDescent="0.3">
      <c r="A14">
        <v>9</v>
      </c>
      <c r="B14" s="20" t="s">
        <v>14</v>
      </c>
      <c r="C14" s="126" t="s">
        <v>25</v>
      </c>
      <c r="D14" s="40"/>
      <c r="E14" s="40">
        <v>257</v>
      </c>
      <c r="F14" s="40" t="s">
        <v>20</v>
      </c>
      <c r="G14" s="40"/>
      <c r="H14" s="40" t="s">
        <v>20</v>
      </c>
    </row>
    <row r="15" spans="1:8" x14ac:dyDescent="0.3">
      <c r="A15">
        <v>10</v>
      </c>
      <c r="B15" s="21" t="s">
        <v>14</v>
      </c>
      <c r="C15" s="21" t="s">
        <v>18</v>
      </c>
      <c r="D15" s="40"/>
      <c r="E15" s="40">
        <v>256</v>
      </c>
      <c r="F15" s="40" t="s">
        <v>20</v>
      </c>
      <c r="G15" s="40"/>
      <c r="H15" s="40"/>
    </row>
    <row r="16" spans="1:8" x14ac:dyDescent="0.3">
      <c r="A16">
        <v>11</v>
      </c>
      <c r="B16" s="30" t="s">
        <v>42</v>
      </c>
      <c r="C16" s="33" t="s">
        <v>44</v>
      </c>
      <c r="D16" s="40"/>
      <c r="E16" s="40">
        <v>255</v>
      </c>
      <c r="F16" s="40"/>
      <c r="G16" s="40" t="s">
        <v>20</v>
      </c>
      <c r="H16" s="40" t="s">
        <v>20</v>
      </c>
    </row>
    <row r="17" spans="1:8" x14ac:dyDescent="0.3">
      <c r="A17">
        <v>12</v>
      </c>
      <c r="B17" s="21" t="s">
        <v>14</v>
      </c>
      <c r="C17" s="21" t="s">
        <v>15</v>
      </c>
      <c r="D17" s="40"/>
      <c r="E17" s="40">
        <v>255</v>
      </c>
      <c r="F17" s="40" t="s">
        <v>20</v>
      </c>
      <c r="G17" s="40" t="s">
        <v>20</v>
      </c>
      <c r="H17" s="40"/>
    </row>
    <row r="18" spans="1:8" x14ac:dyDescent="0.3">
      <c r="A18">
        <v>13</v>
      </c>
      <c r="B18" s="19" t="s">
        <v>9</v>
      </c>
      <c r="C18" s="19" t="s">
        <v>16</v>
      </c>
      <c r="D18" s="40"/>
      <c r="E18" s="40">
        <v>253</v>
      </c>
      <c r="F18" s="40" t="s">
        <v>20</v>
      </c>
      <c r="G18" s="40"/>
      <c r="H18" s="40"/>
    </row>
    <row r="19" spans="1:8" x14ac:dyDescent="0.3">
      <c r="A19">
        <v>14</v>
      </c>
      <c r="B19" s="19" t="s">
        <v>9</v>
      </c>
      <c r="C19" s="18" t="s">
        <v>12</v>
      </c>
      <c r="D19" s="40"/>
      <c r="E19" s="40">
        <v>251</v>
      </c>
      <c r="F19" s="40"/>
      <c r="G19" s="40" t="s">
        <v>20</v>
      </c>
      <c r="H19" s="40" t="s">
        <v>20</v>
      </c>
    </row>
    <row r="20" spans="1:8" x14ac:dyDescent="0.3">
      <c r="A20">
        <v>15</v>
      </c>
      <c r="B20" s="32" t="s">
        <v>21</v>
      </c>
      <c r="C20" s="29" t="s">
        <v>38</v>
      </c>
      <c r="D20" s="40"/>
      <c r="E20" s="40"/>
      <c r="F20" s="40">
        <v>247</v>
      </c>
      <c r="G20" s="40" t="s">
        <v>20</v>
      </c>
      <c r="H20" s="40" t="s">
        <v>20</v>
      </c>
    </row>
    <row r="21" spans="1:8" x14ac:dyDescent="0.3">
      <c r="A21">
        <v>16</v>
      </c>
      <c r="B21" s="19" t="s">
        <v>9</v>
      </c>
      <c r="C21" s="18" t="s">
        <v>26</v>
      </c>
      <c r="D21" s="40"/>
      <c r="E21" s="40"/>
      <c r="F21" s="40">
        <v>246</v>
      </c>
      <c r="G21" s="40" t="s">
        <v>20</v>
      </c>
      <c r="H21" s="40" t="s">
        <v>20</v>
      </c>
    </row>
    <row r="22" spans="1:8" x14ac:dyDescent="0.3">
      <c r="A22">
        <v>17</v>
      </c>
      <c r="B22" s="21" t="s">
        <v>14</v>
      </c>
      <c r="C22" s="24" t="s">
        <v>19</v>
      </c>
      <c r="D22" s="40"/>
      <c r="E22" s="40"/>
      <c r="F22" s="40">
        <v>245</v>
      </c>
      <c r="G22" s="40" t="s">
        <v>20</v>
      </c>
      <c r="H22" s="40"/>
    </row>
    <row r="23" spans="1:8" x14ac:dyDescent="0.3">
      <c r="A23">
        <v>18</v>
      </c>
      <c r="B23" s="107" t="s">
        <v>2</v>
      </c>
      <c r="C23" s="108" t="s">
        <v>8</v>
      </c>
      <c r="D23" s="40"/>
      <c r="E23" s="40"/>
      <c r="F23" s="40">
        <v>245</v>
      </c>
      <c r="G23" s="40" t="s">
        <v>20</v>
      </c>
      <c r="H23" s="40"/>
    </row>
    <row r="24" spans="1:8" x14ac:dyDescent="0.3">
      <c r="A24">
        <v>19</v>
      </c>
      <c r="B24" s="34" t="s">
        <v>27</v>
      </c>
      <c r="C24" s="26" t="s">
        <v>28</v>
      </c>
      <c r="D24" s="40"/>
      <c r="E24" s="40"/>
      <c r="F24" s="40">
        <v>243</v>
      </c>
      <c r="G24" s="40"/>
      <c r="H24" s="40" t="s">
        <v>20</v>
      </c>
    </row>
    <row r="25" spans="1:8" x14ac:dyDescent="0.3">
      <c r="A25">
        <v>20</v>
      </c>
      <c r="B25" s="63" t="s">
        <v>95</v>
      </c>
      <c r="C25" s="64" t="s">
        <v>96</v>
      </c>
      <c r="D25" s="40"/>
      <c r="E25" s="40"/>
      <c r="F25" s="40">
        <v>241</v>
      </c>
      <c r="G25" s="40"/>
      <c r="H25" s="40" t="s">
        <v>20</v>
      </c>
    </row>
    <row r="26" spans="1:8" x14ac:dyDescent="0.3">
      <c r="A26">
        <v>21</v>
      </c>
      <c r="B26" s="28" t="s">
        <v>32</v>
      </c>
      <c r="C26" s="32" t="s">
        <v>33</v>
      </c>
      <c r="D26" s="40"/>
      <c r="E26" s="40"/>
      <c r="F26" s="40">
        <v>237</v>
      </c>
      <c r="G26" s="40" t="s">
        <v>20</v>
      </c>
      <c r="H26" s="40" t="s">
        <v>20</v>
      </c>
    </row>
    <row r="27" spans="1:8" x14ac:dyDescent="0.3">
      <c r="A27">
        <v>22</v>
      </c>
      <c r="B27" s="127" t="s">
        <v>21</v>
      </c>
      <c r="C27" s="27" t="s">
        <v>39</v>
      </c>
      <c r="D27" s="40"/>
      <c r="E27" s="40"/>
      <c r="F27" s="40">
        <v>237</v>
      </c>
      <c r="G27" s="40" t="s">
        <v>20</v>
      </c>
      <c r="H27" s="40"/>
    </row>
    <row r="28" spans="1:8" x14ac:dyDescent="0.3">
      <c r="A28">
        <v>23</v>
      </c>
      <c r="B28" s="21" t="s">
        <v>14</v>
      </c>
      <c r="C28" s="24" t="s">
        <v>24</v>
      </c>
      <c r="D28" s="40"/>
      <c r="E28" s="40"/>
      <c r="F28" s="40">
        <v>236</v>
      </c>
      <c r="G28" s="40"/>
      <c r="H28" s="40"/>
    </row>
    <row r="29" spans="1:8" x14ac:dyDescent="0.3">
      <c r="A29">
        <v>24</v>
      </c>
      <c r="B29" s="20" t="s">
        <v>14</v>
      </c>
      <c r="C29" s="24" t="s">
        <v>23</v>
      </c>
      <c r="D29" s="40"/>
      <c r="E29" s="40"/>
      <c r="F29" s="40">
        <v>236</v>
      </c>
      <c r="G29" s="40"/>
      <c r="H29" s="40"/>
    </row>
    <row r="30" spans="1:8" x14ac:dyDescent="0.3">
      <c r="A30">
        <v>25</v>
      </c>
      <c r="B30" s="32" t="s">
        <v>32</v>
      </c>
      <c r="C30" s="29" t="s">
        <v>45</v>
      </c>
      <c r="D30" s="40"/>
      <c r="E30" s="40"/>
      <c r="F30" s="40">
        <v>235</v>
      </c>
      <c r="G30" s="40" t="s">
        <v>20</v>
      </c>
      <c r="H30" s="40" t="s">
        <v>20</v>
      </c>
    </row>
    <row r="31" spans="1:8" x14ac:dyDescent="0.3">
      <c r="A31">
        <v>26</v>
      </c>
      <c r="B31" s="127" t="s">
        <v>21</v>
      </c>
      <c r="C31" s="27" t="s">
        <v>35</v>
      </c>
      <c r="D31" s="40"/>
      <c r="E31" s="40"/>
      <c r="F31" s="40">
        <v>235</v>
      </c>
      <c r="G31" s="40"/>
      <c r="H31" s="40" t="s">
        <v>20</v>
      </c>
    </row>
    <row r="32" spans="1:8" x14ac:dyDescent="0.3">
      <c r="A32">
        <v>27</v>
      </c>
      <c r="B32" s="30" t="s">
        <v>42</v>
      </c>
      <c r="C32" s="33" t="s">
        <v>48</v>
      </c>
      <c r="D32" s="40"/>
      <c r="E32" s="40"/>
      <c r="F32" s="40">
        <v>234</v>
      </c>
      <c r="G32" s="40"/>
      <c r="H32" s="40"/>
    </row>
    <row r="33" spans="1:8" x14ac:dyDescent="0.3">
      <c r="A33">
        <v>28</v>
      </c>
      <c r="B33" s="127" t="s">
        <v>21</v>
      </c>
      <c r="C33" s="52" t="s">
        <v>30</v>
      </c>
      <c r="D33" s="40"/>
      <c r="E33" s="40"/>
      <c r="F33" s="40">
        <v>233</v>
      </c>
      <c r="G33" s="40"/>
      <c r="H33" s="40"/>
    </row>
    <row r="34" spans="1:8" x14ac:dyDescent="0.3">
      <c r="A34">
        <v>29</v>
      </c>
      <c r="B34" s="31" t="s">
        <v>104</v>
      </c>
      <c r="C34" s="31" t="s">
        <v>105</v>
      </c>
      <c r="D34" s="40"/>
      <c r="E34" s="40"/>
      <c r="F34" s="40">
        <v>232</v>
      </c>
      <c r="G34" s="40" t="s">
        <v>20</v>
      </c>
      <c r="H34" s="40" t="s">
        <v>20</v>
      </c>
    </row>
    <row r="35" spans="1:8" x14ac:dyDescent="0.3">
      <c r="A35">
        <v>30</v>
      </c>
      <c r="B35" s="128" t="s">
        <v>21</v>
      </c>
      <c r="C35" s="27" t="s">
        <v>22</v>
      </c>
      <c r="D35" s="40"/>
      <c r="E35" s="40"/>
      <c r="F35" s="40">
        <v>228</v>
      </c>
      <c r="G35" s="40" t="s">
        <v>20</v>
      </c>
      <c r="H35" s="40"/>
    </row>
    <row r="36" spans="1:8" x14ac:dyDescent="0.3">
      <c r="A36">
        <v>31</v>
      </c>
      <c r="B36" s="25" t="s">
        <v>27</v>
      </c>
      <c r="C36" s="26" t="s">
        <v>41</v>
      </c>
      <c r="D36" s="40"/>
      <c r="E36" s="40"/>
      <c r="F36" s="40">
        <v>227</v>
      </c>
      <c r="G36" s="40"/>
      <c r="H36" s="40" t="s">
        <v>20</v>
      </c>
    </row>
    <row r="37" spans="1:8" x14ac:dyDescent="0.3">
      <c r="A37">
        <v>32</v>
      </c>
      <c r="B37" s="20" t="s">
        <v>14</v>
      </c>
      <c r="C37" s="24" t="s">
        <v>199</v>
      </c>
      <c r="D37" s="40"/>
      <c r="E37" s="40"/>
      <c r="F37" s="40">
        <v>226</v>
      </c>
      <c r="G37" s="40" t="s">
        <v>20</v>
      </c>
      <c r="H37" s="40"/>
    </row>
    <row r="38" spans="1:8" x14ac:dyDescent="0.3">
      <c r="A38">
        <v>33</v>
      </c>
      <c r="B38" s="30" t="s">
        <v>42</v>
      </c>
      <c r="C38" s="33" t="s">
        <v>43</v>
      </c>
      <c r="D38" s="40"/>
      <c r="E38" s="40"/>
      <c r="F38" s="40"/>
      <c r="G38" s="40">
        <v>224</v>
      </c>
      <c r="H38" s="40" t="s">
        <v>20</v>
      </c>
    </row>
    <row r="39" spans="1:8" x14ac:dyDescent="0.3">
      <c r="A39">
        <v>34</v>
      </c>
      <c r="B39" s="129" t="s">
        <v>109</v>
      </c>
      <c r="C39" s="103" t="s">
        <v>153</v>
      </c>
      <c r="D39" s="40"/>
      <c r="E39" s="40"/>
      <c r="F39" s="40"/>
      <c r="G39" s="40">
        <v>223</v>
      </c>
      <c r="H39" s="40" t="s">
        <v>20</v>
      </c>
    </row>
    <row r="40" spans="1:8" x14ac:dyDescent="0.3">
      <c r="A40">
        <v>35</v>
      </c>
      <c r="B40" s="127" t="s">
        <v>21</v>
      </c>
      <c r="C40" s="127" t="s">
        <v>31</v>
      </c>
      <c r="D40" s="40"/>
      <c r="E40" s="40"/>
      <c r="F40" s="40"/>
      <c r="G40" s="40">
        <v>223</v>
      </c>
      <c r="H40" s="40" t="s">
        <v>20</v>
      </c>
    </row>
    <row r="41" spans="1:8" x14ac:dyDescent="0.3">
      <c r="A41">
        <v>36</v>
      </c>
      <c r="B41" s="38" t="s">
        <v>55</v>
      </c>
      <c r="C41" s="39" t="s">
        <v>56</v>
      </c>
      <c r="D41" s="40"/>
      <c r="E41" s="40"/>
      <c r="F41" s="40"/>
      <c r="G41" s="40">
        <v>222</v>
      </c>
      <c r="H41" s="40" t="s">
        <v>20</v>
      </c>
    </row>
    <row r="42" spans="1:8" x14ac:dyDescent="0.3">
      <c r="A42">
        <v>37</v>
      </c>
      <c r="B42" s="346" t="s">
        <v>42</v>
      </c>
      <c r="C42" s="317" t="s">
        <v>203</v>
      </c>
      <c r="D42" s="40"/>
      <c r="E42" s="40"/>
      <c r="F42" s="40"/>
      <c r="G42" s="40">
        <v>221</v>
      </c>
      <c r="H42" s="40" t="s">
        <v>20</v>
      </c>
    </row>
    <row r="43" spans="1:8" x14ac:dyDescent="0.3">
      <c r="A43">
        <v>38</v>
      </c>
      <c r="B43" s="241" t="s">
        <v>112</v>
      </c>
      <c r="C43" s="73" t="s">
        <v>128</v>
      </c>
      <c r="D43" s="40"/>
      <c r="E43" s="40"/>
      <c r="F43" s="40"/>
      <c r="G43" s="40">
        <v>220</v>
      </c>
      <c r="H43" s="40"/>
    </row>
    <row r="44" spans="1:8" x14ac:dyDescent="0.3">
      <c r="A44">
        <v>39</v>
      </c>
      <c r="B44" s="139" t="s">
        <v>95</v>
      </c>
      <c r="C44" s="64" t="s">
        <v>98</v>
      </c>
      <c r="D44" s="40"/>
      <c r="E44" s="40"/>
      <c r="F44" s="40"/>
      <c r="G44" s="40">
        <v>220</v>
      </c>
      <c r="H44" s="40"/>
    </row>
    <row r="45" spans="1:8" x14ac:dyDescent="0.3">
      <c r="A45">
        <v>40</v>
      </c>
      <c r="B45" s="65" t="s">
        <v>101</v>
      </c>
      <c r="C45" s="66" t="s">
        <v>107</v>
      </c>
      <c r="D45" s="40"/>
      <c r="E45" s="40"/>
      <c r="F45" s="40"/>
      <c r="G45" s="40">
        <v>218</v>
      </c>
      <c r="H45" s="40" t="s">
        <v>20</v>
      </c>
    </row>
    <row r="46" spans="1:8" x14ac:dyDescent="0.3">
      <c r="A46">
        <v>41</v>
      </c>
      <c r="B46" s="130" t="s">
        <v>14</v>
      </c>
      <c r="C46" s="131" t="s">
        <v>164</v>
      </c>
      <c r="D46" s="40"/>
      <c r="E46" s="40"/>
      <c r="F46" s="40"/>
      <c r="G46" s="40">
        <v>215</v>
      </c>
      <c r="H46" s="40" t="s">
        <v>20</v>
      </c>
    </row>
    <row r="47" spans="1:8" x14ac:dyDescent="0.3">
      <c r="A47">
        <v>42</v>
      </c>
      <c r="B47" s="25" t="s">
        <v>27</v>
      </c>
      <c r="C47" s="26" t="s">
        <v>52</v>
      </c>
      <c r="D47" s="40"/>
      <c r="E47" s="40"/>
      <c r="F47" s="40"/>
      <c r="G47" s="40">
        <v>215</v>
      </c>
      <c r="H47" s="40"/>
    </row>
    <row r="48" spans="1:8" x14ac:dyDescent="0.3">
      <c r="A48">
        <v>43</v>
      </c>
      <c r="B48" s="28" t="s">
        <v>32</v>
      </c>
      <c r="C48" s="29" t="s">
        <v>37</v>
      </c>
      <c r="D48" s="40"/>
      <c r="E48" s="40"/>
      <c r="F48" s="40"/>
      <c r="G48" s="40">
        <v>214</v>
      </c>
      <c r="H48" s="40" t="s">
        <v>20</v>
      </c>
    </row>
    <row r="49" spans="1:8" x14ac:dyDescent="0.3">
      <c r="A49">
        <v>44</v>
      </c>
      <c r="B49" s="67" t="s">
        <v>109</v>
      </c>
      <c r="C49" s="70" t="s">
        <v>114</v>
      </c>
      <c r="D49" s="40"/>
      <c r="E49" s="40"/>
      <c r="F49" s="40"/>
      <c r="G49" s="40">
        <v>213</v>
      </c>
      <c r="H49" s="40" t="s">
        <v>20</v>
      </c>
    </row>
    <row r="50" spans="1:8" x14ac:dyDescent="0.3">
      <c r="A50">
        <v>45</v>
      </c>
      <c r="B50" s="63" t="s">
        <v>95</v>
      </c>
      <c r="C50" s="64" t="s">
        <v>97</v>
      </c>
      <c r="D50" s="40"/>
      <c r="E50" s="40"/>
      <c r="F50" s="40"/>
      <c r="G50" s="40">
        <v>212</v>
      </c>
      <c r="H50" s="40"/>
    </row>
    <row r="51" spans="1:8" x14ac:dyDescent="0.3">
      <c r="A51">
        <v>46</v>
      </c>
      <c r="B51" s="17" t="s">
        <v>9</v>
      </c>
      <c r="C51" s="19" t="s">
        <v>191</v>
      </c>
      <c r="D51" s="40"/>
      <c r="E51" s="40"/>
      <c r="F51" s="40"/>
      <c r="G51" s="40">
        <v>212</v>
      </c>
      <c r="H51" s="40"/>
    </row>
    <row r="52" spans="1:8" x14ac:dyDescent="0.3">
      <c r="A52">
        <v>47</v>
      </c>
      <c r="B52" s="132" t="s">
        <v>101</v>
      </c>
      <c r="C52" s="66" t="s">
        <v>108</v>
      </c>
      <c r="D52" s="40"/>
      <c r="E52" s="40"/>
      <c r="F52" s="40"/>
      <c r="G52" s="40">
        <v>212</v>
      </c>
      <c r="H52" s="40" t="s">
        <v>20</v>
      </c>
    </row>
    <row r="53" spans="1:8" x14ac:dyDescent="0.3">
      <c r="A53">
        <v>48</v>
      </c>
      <c r="B53" s="25" t="s">
        <v>27</v>
      </c>
      <c r="C53" s="34" t="s">
        <v>50</v>
      </c>
      <c r="D53" s="40"/>
      <c r="E53" s="40"/>
      <c r="F53" s="40"/>
      <c r="G53" s="40">
        <v>211</v>
      </c>
      <c r="H53" s="40" t="s">
        <v>20</v>
      </c>
    </row>
    <row r="54" spans="1:8" x14ac:dyDescent="0.3">
      <c r="A54">
        <v>49</v>
      </c>
      <c r="B54" s="127" t="s">
        <v>21</v>
      </c>
      <c r="C54" s="27" t="s">
        <v>47</v>
      </c>
      <c r="D54" s="40"/>
      <c r="E54" s="40"/>
      <c r="F54" s="40"/>
      <c r="G54" s="40">
        <v>210</v>
      </c>
      <c r="H54" s="40" t="s">
        <v>20</v>
      </c>
    </row>
    <row r="55" spans="1:8" x14ac:dyDescent="0.3">
      <c r="A55">
        <v>50</v>
      </c>
      <c r="B55" s="30" t="s">
        <v>42</v>
      </c>
      <c r="C55" s="31" t="s">
        <v>58</v>
      </c>
      <c r="D55" s="40"/>
      <c r="E55" s="40"/>
      <c r="F55" s="40"/>
      <c r="G55" s="40">
        <v>210</v>
      </c>
      <c r="H55" s="40" t="s">
        <v>20</v>
      </c>
    </row>
    <row r="56" spans="1:8" x14ac:dyDescent="0.3">
      <c r="A56">
        <v>51</v>
      </c>
      <c r="B56" s="63" t="s">
        <v>95</v>
      </c>
      <c r="C56" s="64" t="s">
        <v>100</v>
      </c>
      <c r="D56" s="40"/>
      <c r="E56" s="40"/>
      <c r="F56" s="40"/>
      <c r="G56" s="40">
        <v>210</v>
      </c>
      <c r="H56" s="40" t="s">
        <v>20</v>
      </c>
    </row>
    <row r="57" spans="1:8" x14ac:dyDescent="0.3">
      <c r="A57">
        <v>52</v>
      </c>
      <c r="B57" s="347" t="s">
        <v>101</v>
      </c>
      <c r="C57" s="318" t="s">
        <v>102</v>
      </c>
      <c r="D57" s="40"/>
      <c r="E57" s="40"/>
      <c r="F57" s="40"/>
      <c r="G57" s="40">
        <v>210</v>
      </c>
      <c r="H57" s="40" t="s">
        <v>20</v>
      </c>
    </row>
    <row r="58" spans="1:8" x14ac:dyDescent="0.3">
      <c r="A58">
        <v>53</v>
      </c>
      <c r="B58" s="28" t="s">
        <v>32</v>
      </c>
      <c r="C58" s="348" t="s">
        <v>36</v>
      </c>
      <c r="D58" s="40"/>
      <c r="E58" s="40"/>
      <c r="F58" s="40"/>
      <c r="G58" s="40">
        <v>210</v>
      </c>
      <c r="H58" s="40" t="s">
        <v>20</v>
      </c>
    </row>
    <row r="59" spans="1:8" x14ac:dyDescent="0.3">
      <c r="A59">
        <v>54</v>
      </c>
      <c r="B59" s="132" t="s">
        <v>101</v>
      </c>
      <c r="C59" s="65" t="s">
        <v>103</v>
      </c>
      <c r="D59" s="40"/>
      <c r="E59" s="40"/>
      <c r="F59" s="40"/>
      <c r="G59" s="40">
        <v>209</v>
      </c>
      <c r="H59" s="40" t="s">
        <v>20</v>
      </c>
    </row>
    <row r="60" spans="1:8" x14ac:dyDescent="0.3">
      <c r="A60">
        <v>55</v>
      </c>
      <c r="B60" s="35" t="s">
        <v>32</v>
      </c>
      <c r="C60" s="36" t="s">
        <v>54</v>
      </c>
      <c r="D60" s="40"/>
      <c r="E60" s="40"/>
      <c r="F60" s="40"/>
      <c r="G60" s="40">
        <v>209</v>
      </c>
      <c r="H60" s="40"/>
    </row>
    <row r="61" spans="1:8" x14ac:dyDescent="0.3">
      <c r="A61">
        <v>56</v>
      </c>
      <c r="B61" s="35" t="s">
        <v>32</v>
      </c>
      <c r="C61" s="36" t="s">
        <v>66</v>
      </c>
      <c r="D61" s="40"/>
      <c r="E61" s="40"/>
      <c r="F61" s="40"/>
      <c r="G61" s="40">
        <v>205</v>
      </c>
      <c r="H61" s="40" t="s">
        <v>20</v>
      </c>
    </row>
    <row r="62" spans="1:8" x14ac:dyDescent="0.3">
      <c r="A62">
        <v>57</v>
      </c>
      <c r="B62" s="41" t="s">
        <v>69</v>
      </c>
      <c r="C62" s="42" t="s">
        <v>74</v>
      </c>
      <c r="D62" s="40"/>
      <c r="E62" s="40"/>
      <c r="F62" s="40"/>
      <c r="G62" s="40">
        <v>204</v>
      </c>
      <c r="H62" s="40"/>
    </row>
    <row r="63" spans="1:8" x14ac:dyDescent="0.3">
      <c r="A63">
        <v>58</v>
      </c>
      <c r="B63" s="352" t="s">
        <v>2</v>
      </c>
      <c r="C63" s="352" t="s">
        <v>29</v>
      </c>
      <c r="D63" s="40"/>
      <c r="E63" s="40"/>
      <c r="F63" s="40"/>
      <c r="G63" s="40">
        <v>204</v>
      </c>
      <c r="H63" s="40"/>
    </row>
    <row r="64" spans="1:8" x14ac:dyDescent="0.3">
      <c r="A64">
        <v>59</v>
      </c>
      <c r="B64" s="133" t="s">
        <v>27</v>
      </c>
      <c r="C64" s="277" t="s">
        <v>63</v>
      </c>
      <c r="D64" s="48"/>
      <c r="E64" s="48"/>
      <c r="F64" s="48"/>
      <c r="G64" s="40">
        <v>204</v>
      </c>
      <c r="H64" s="40" t="s">
        <v>20</v>
      </c>
    </row>
    <row r="65" spans="1:10" x14ac:dyDescent="0.3">
      <c r="A65">
        <v>60</v>
      </c>
      <c r="B65" s="346" t="s">
        <v>42</v>
      </c>
      <c r="C65" s="317" t="s">
        <v>57</v>
      </c>
      <c r="D65" s="40"/>
      <c r="E65" s="40"/>
      <c r="F65" s="40"/>
      <c r="G65" s="40">
        <v>203</v>
      </c>
      <c r="H65" s="40" t="s">
        <v>20</v>
      </c>
    </row>
    <row r="66" spans="1:10" x14ac:dyDescent="0.3">
      <c r="A66">
        <v>61</v>
      </c>
      <c r="B66" s="31" t="s">
        <v>104</v>
      </c>
      <c r="C66" s="33" t="s">
        <v>126</v>
      </c>
      <c r="D66" s="40"/>
      <c r="E66" s="40"/>
      <c r="F66" s="40"/>
      <c r="G66" s="40">
        <v>203</v>
      </c>
      <c r="H66" s="40" t="s">
        <v>20</v>
      </c>
    </row>
    <row r="67" spans="1:10" x14ac:dyDescent="0.3">
      <c r="A67">
        <v>62</v>
      </c>
      <c r="B67" s="30" t="s">
        <v>42</v>
      </c>
      <c r="C67" s="33" t="s">
        <v>59</v>
      </c>
      <c r="D67" s="40"/>
      <c r="E67" s="40"/>
      <c r="F67" s="40"/>
      <c r="G67" s="40">
        <v>202</v>
      </c>
      <c r="H67" s="40" t="s">
        <v>20</v>
      </c>
    </row>
    <row r="68" spans="1:10" x14ac:dyDescent="0.3">
      <c r="A68">
        <v>63</v>
      </c>
      <c r="B68" s="139" t="s">
        <v>95</v>
      </c>
      <c r="C68" s="63" t="s">
        <v>99</v>
      </c>
      <c r="D68" s="40"/>
      <c r="E68" s="40"/>
      <c r="F68" s="40"/>
      <c r="G68" s="40">
        <v>202</v>
      </c>
      <c r="H68" s="40" t="s">
        <v>20</v>
      </c>
    </row>
    <row r="69" spans="1:10" x14ac:dyDescent="0.3">
      <c r="A69">
        <v>64</v>
      </c>
      <c r="B69" s="138" t="s">
        <v>109</v>
      </c>
      <c r="C69" s="70" t="s">
        <v>111</v>
      </c>
      <c r="D69" s="40"/>
      <c r="E69" s="40"/>
      <c r="F69" s="40"/>
      <c r="G69" s="40">
        <v>200</v>
      </c>
      <c r="H69" s="40" t="s">
        <v>20</v>
      </c>
    </row>
    <row r="70" spans="1:10" x14ac:dyDescent="0.3">
      <c r="A70">
        <v>65</v>
      </c>
      <c r="B70" s="25" t="s">
        <v>27</v>
      </c>
      <c r="C70" s="136" t="s">
        <v>40</v>
      </c>
      <c r="D70" s="40"/>
      <c r="E70" s="40"/>
      <c r="F70" s="40"/>
      <c r="G70" s="40">
        <v>200</v>
      </c>
      <c r="H70" s="40" t="s">
        <v>20</v>
      </c>
    </row>
    <row r="71" spans="1:10" x14ac:dyDescent="0.3">
      <c r="A71">
        <v>66</v>
      </c>
      <c r="B71" s="65" t="s">
        <v>101</v>
      </c>
      <c r="C71" s="66" t="s">
        <v>106</v>
      </c>
      <c r="D71" s="40"/>
      <c r="E71" s="40"/>
      <c r="F71" s="40"/>
      <c r="G71" s="40">
        <v>200</v>
      </c>
      <c r="H71" s="40" t="s">
        <v>20</v>
      </c>
    </row>
    <row r="72" spans="1:10" x14ac:dyDescent="0.3">
      <c r="A72">
        <v>67</v>
      </c>
      <c r="B72" s="135" t="s">
        <v>32</v>
      </c>
      <c r="C72" s="29" t="s">
        <v>51</v>
      </c>
      <c r="D72" s="40"/>
      <c r="E72" s="40"/>
      <c r="F72" s="40"/>
      <c r="G72" s="40"/>
      <c r="H72" s="40">
        <v>199</v>
      </c>
    </row>
    <row r="73" spans="1:10" x14ac:dyDescent="0.3">
      <c r="A73">
        <v>68</v>
      </c>
      <c r="B73" s="31" t="s">
        <v>104</v>
      </c>
      <c r="C73" s="31" t="s">
        <v>137</v>
      </c>
      <c r="D73" s="40"/>
      <c r="E73" s="40"/>
      <c r="F73" s="40"/>
      <c r="G73" s="40"/>
      <c r="H73" s="40">
        <v>198</v>
      </c>
    </row>
    <row r="74" spans="1:10" x14ac:dyDescent="0.3">
      <c r="A74">
        <v>69</v>
      </c>
      <c r="B74" s="57" t="s">
        <v>42</v>
      </c>
      <c r="C74" s="31" t="s">
        <v>68</v>
      </c>
      <c r="D74" s="40"/>
      <c r="E74" s="40"/>
      <c r="F74" s="40"/>
      <c r="G74" s="40"/>
      <c r="H74" s="40">
        <v>198</v>
      </c>
    </row>
    <row r="75" spans="1:10" x14ac:dyDescent="0.3">
      <c r="A75">
        <v>70</v>
      </c>
      <c r="B75" s="137" t="s">
        <v>112</v>
      </c>
      <c r="C75" s="69" t="s">
        <v>113</v>
      </c>
      <c r="D75" s="40"/>
      <c r="E75" s="40"/>
      <c r="F75" s="40"/>
      <c r="G75" s="40"/>
      <c r="H75" s="40">
        <v>197</v>
      </c>
    </row>
    <row r="76" spans="1:10" x14ac:dyDescent="0.3">
      <c r="A76">
        <v>71</v>
      </c>
      <c r="B76" s="30" t="s">
        <v>42</v>
      </c>
      <c r="C76" s="33" t="s">
        <v>64</v>
      </c>
      <c r="D76" s="40"/>
      <c r="E76" s="40"/>
      <c r="F76" s="40"/>
      <c r="G76" s="40"/>
      <c r="H76" s="40">
        <v>196</v>
      </c>
    </row>
    <row r="77" spans="1:10" x14ac:dyDescent="0.3">
      <c r="A77">
        <v>72</v>
      </c>
      <c r="B77" s="37" t="s">
        <v>55</v>
      </c>
      <c r="C77" s="39" t="s">
        <v>67</v>
      </c>
      <c r="D77" s="40"/>
      <c r="E77" s="40"/>
      <c r="F77" s="40"/>
      <c r="G77" s="40"/>
      <c r="H77" s="40">
        <v>196</v>
      </c>
    </row>
    <row r="78" spans="1:10" x14ac:dyDescent="0.3">
      <c r="A78">
        <v>73</v>
      </c>
      <c r="B78" s="31" t="s">
        <v>104</v>
      </c>
      <c r="C78" s="31" t="s">
        <v>120</v>
      </c>
      <c r="D78" s="40"/>
      <c r="E78" s="40"/>
      <c r="F78" s="40"/>
      <c r="G78" s="40"/>
      <c r="H78" s="40">
        <v>195</v>
      </c>
    </row>
    <row r="79" spans="1:10" x14ac:dyDescent="0.3">
      <c r="A79">
        <v>74</v>
      </c>
      <c r="B79" s="74" t="s">
        <v>121</v>
      </c>
      <c r="C79" s="75" t="s">
        <v>123</v>
      </c>
      <c r="D79" s="40"/>
      <c r="E79" s="40"/>
      <c r="F79" s="40"/>
      <c r="G79" s="40"/>
      <c r="H79" s="40">
        <v>195</v>
      </c>
    </row>
    <row r="80" spans="1:10" x14ac:dyDescent="0.3">
      <c r="A80">
        <v>75</v>
      </c>
      <c r="B80" s="43" t="s">
        <v>55</v>
      </c>
      <c r="C80" s="53" t="s">
        <v>73</v>
      </c>
      <c r="D80" s="40"/>
      <c r="E80" s="40"/>
      <c r="F80" s="40"/>
      <c r="G80" s="40"/>
      <c r="H80" s="40">
        <v>195</v>
      </c>
      <c r="J80" t="s">
        <v>20</v>
      </c>
    </row>
    <row r="81" spans="1:8" x14ac:dyDescent="0.3">
      <c r="A81">
        <v>76</v>
      </c>
      <c r="B81" s="38" t="s">
        <v>55</v>
      </c>
      <c r="C81" s="38" t="s">
        <v>60</v>
      </c>
      <c r="D81" s="40"/>
      <c r="E81" s="40"/>
      <c r="F81" s="40"/>
      <c r="G81" s="40"/>
      <c r="H81" s="40">
        <v>193</v>
      </c>
    </row>
    <row r="82" spans="1:8" x14ac:dyDescent="0.3">
      <c r="A82">
        <v>77</v>
      </c>
      <c r="B82" s="349" t="s">
        <v>55</v>
      </c>
      <c r="C82" s="350" t="s">
        <v>65</v>
      </c>
      <c r="D82" s="40"/>
      <c r="E82" s="40"/>
      <c r="F82" s="40"/>
      <c r="G82" s="40"/>
      <c r="H82" s="40">
        <v>193</v>
      </c>
    </row>
    <row r="83" spans="1:8" x14ac:dyDescent="0.3">
      <c r="A83">
        <v>78</v>
      </c>
      <c r="B83" s="30" t="s">
        <v>42</v>
      </c>
      <c r="C83" s="33" t="s">
        <v>61</v>
      </c>
      <c r="D83" s="40"/>
      <c r="E83" s="40"/>
      <c r="F83" s="40"/>
      <c r="G83" s="40"/>
      <c r="H83" s="40">
        <v>191</v>
      </c>
    </row>
    <row r="84" spans="1:8" x14ac:dyDescent="0.3">
      <c r="A84">
        <v>79</v>
      </c>
      <c r="B84" s="349" t="s">
        <v>55</v>
      </c>
      <c r="C84" s="350" t="s">
        <v>75</v>
      </c>
      <c r="D84" s="40"/>
      <c r="E84" s="40"/>
      <c r="F84" s="40"/>
      <c r="G84" s="40"/>
      <c r="H84" s="40">
        <v>191</v>
      </c>
    </row>
    <row r="85" spans="1:8" x14ac:dyDescent="0.3">
      <c r="A85">
        <v>80</v>
      </c>
      <c r="B85" s="67" t="s">
        <v>109</v>
      </c>
      <c r="C85" s="70" t="s">
        <v>116</v>
      </c>
      <c r="D85" s="40"/>
      <c r="E85" s="40"/>
      <c r="F85" s="40"/>
      <c r="G85" s="40"/>
      <c r="H85" s="40">
        <v>190</v>
      </c>
    </row>
    <row r="86" spans="1:8" x14ac:dyDescent="0.3">
      <c r="A86">
        <v>81</v>
      </c>
      <c r="B86" s="25" t="s">
        <v>27</v>
      </c>
      <c r="C86" s="26" t="s">
        <v>62</v>
      </c>
      <c r="D86" s="40"/>
      <c r="E86" s="40"/>
      <c r="F86" s="40"/>
      <c r="G86" s="40"/>
      <c r="H86" s="40">
        <v>188</v>
      </c>
    </row>
    <row r="87" spans="1:8" x14ac:dyDescent="0.3">
      <c r="A87">
        <v>82</v>
      </c>
      <c r="B87" s="74" t="s">
        <v>121</v>
      </c>
      <c r="C87" s="252" t="s">
        <v>125</v>
      </c>
      <c r="D87" s="40"/>
      <c r="E87" s="40"/>
      <c r="F87" s="40"/>
      <c r="G87" s="40"/>
      <c r="H87" s="40">
        <v>187</v>
      </c>
    </row>
    <row r="88" spans="1:8" x14ac:dyDescent="0.3">
      <c r="A88">
        <v>83</v>
      </c>
      <c r="B88" s="67" t="s">
        <v>109</v>
      </c>
      <c r="C88" s="70" t="s">
        <v>119</v>
      </c>
      <c r="D88" s="40"/>
      <c r="E88" s="40"/>
      <c r="F88" s="40"/>
      <c r="G88" s="40"/>
      <c r="H88" s="40">
        <v>187</v>
      </c>
    </row>
    <row r="89" spans="1:8" x14ac:dyDescent="0.3">
      <c r="A89">
        <v>84</v>
      </c>
      <c r="B89" s="346" t="s">
        <v>42</v>
      </c>
      <c r="C89" s="317" t="s">
        <v>82</v>
      </c>
      <c r="D89" s="40"/>
      <c r="E89" s="40"/>
      <c r="F89" s="40"/>
      <c r="G89" s="40"/>
      <c r="H89" s="40">
        <v>186</v>
      </c>
    </row>
    <row r="90" spans="1:8" x14ac:dyDescent="0.3">
      <c r="A90">
        <v>85</v>
      </c>
      <c r="B90" s="71" t="s">
        <v>112</v>
      </c>
      <c r="C90" s="71" t="s">
        <v>117</v>
      </c>
      <c r="D90" s="40"/>
      <c r="E90" s="40"/>
      <c r="F90" s="40"/>
      <c r="G90" s="40"/>
      <c r="H90" s="40">
        <v>185</v>
      </c>
    </row>
    <row r="91" spans="1:8" x14ac:dyDescent="0.3">
      <c r="A91">
        <v>86</v>
      </c>
      <c r="B91" s="40" t="s">
        <v>42</v>
      </c>
      <c r="C91" s="33" t="s">
        <v>76</v>
      </c>
      <c r="D91" s="40"/>
      <c r="E91" s="40"/>
      <c r="F91" s="40"/>
      <c r="G91" s="40"/>
      <c r="H91" s="40">
        <v>184</v>
      </c>
    </row>
    <row r="92" spans="1:8" x14ac:dyDescent="0.3">
      <c r="A92">
        <v>87</v>
      </c>
      <c r="B92" s="25" t="s">
        <v>27</v>
      </c>
      <c r="C92" s="276" t="s">
        <v>53</v>
      </c>
      <c r="D92" s="40"/>
      <c r="E92" s="40"/>
      <c r="F92" s="40"/>
      <c r="G92" s="40"/>
      <c r="H92" s="40">
        <v>183</v>
      </c>
    </row>
    <row r="93" spans="1:8" x14ac:dyDescent="0.3">
      <c r="A93">
        <v>88</v>
      </c>
      <c r="B93" s="30" t="s">
        <v>42</v>
      </c>
      <c r="C93" s="31" t="s">
        <v>46</v>
      </c>
      <c r="D93" s="40"/>
      <c r="E93" s="40"/>
      <c r="F93" s="40"/>
      <c r="G93" s="40"/>
      <c r="H93" s="40">
        <v>183</v>
      </c>
    </row>
    <row r="94" spans="1:8" x14ac:dyDescent="0.3">
      <c r="B94" s="351" t="s">
        <v>69</v>
      </c>
      <c r="C94" s="353" t="s">
        <v>72</v>
      </c>
      <c r="D94" s="40"/>
      <c r="E94" s="40"/>
      <c r="F94" s="40"/>
      <c r="G94" s="40"/>
      <c r="H94" s="40">
        <v>182</v>
      </c>
    </row>
    <row r="95" spans="1:8" x14ac:dyDescent="0.3">
      <c r="A95">
        <v>89</v>
      </c>
      <c r="B95" s="67" t="s">
        <v>109</v>
      </c>
      <c r="C95" s="67" t="s">
        <v>115</v>
      </c>
      <c r="D95" s="40"/>
      <c r="E95" s="40"/>
      <c r="F95" s="40"/>
      <c r="G95" s="40"/>
      <c r="H95" s="40">
        <v>181</v>
      </c>
    </row>
    <row r="96" spans="1:8" x14ac:dyDescent="0.3">
      <c r="A96">
        <v>90</v>
      </c>
      <c r="B96" s="31" t="s">
        <v>104</v>
      </c>
      <c r="C96" s="33" t="s">
        <v>133</v>
      </c>
      <c r="D96" s="40"/>
      <c r="E96" s="40"/>
      <c r="F96" s="40"/>
      <c r="G96" s="40"/>
      <c r="H96" s="40">
        <v>180</v>
      </c>
    </row>
    <row r="97" spans="1:9" x14ac:dyDescent="0.3">
      <c r="A97">
        <v>91</v>
      </c>
      <c r="B97" s="77" t="s">
        <v>112</v>
      </c>
      <c r="C97" s="73" t="s">
        <v>124</v>
      </c>
      <c r="D97" s="40"/>
      <c r="E97" s="40"/>
      <c r="F97" s="40"/>
      <c r="G97" s="40"/>
      <c r="H97" s="40">
        <v>179</v>
      </c>
    </row>
    <row r="98" spans="1:9" x14ac:dyDescent="0.3">
      <c r="A98">
        <v>92</v>
      </c>
      <c r="B98" s="137" t="s">
        <v>112</v>
      </c>
      <c r="C98" s="73" t="s">
        <v>118</v>
      </c>
      <c r="D98" s="40"/>
      <c r="E98" s="40"/>
      <c r="F98" s="40"/>
      <c r="G98" s="40"/>
      <c r="H98" s="40">
        <v>178</v>
      </c>
    </row>
    <row r="99" spans="1:9" x14ac:dyDescent="0.3">
      <c r="A99">
        <v>93</v>
      </c>
      <c r="B99" s="345" t="s">
        <v>121</v>
      </c>
      <c r="C99" s="345" t="s">
        <v>122</v>
      </c>
      <c r="D99" s="40"/>
      <c r="E99" s="40"/>
      <c r="F99" s="40"/>
      <c r="G99" s="40"/>
      <c r="H99" s="40">
        <v>178</v>
      </c>
    </row>
    <row r="100" spans="1:9" x14ac:dyDescent="0.3">
      <c r="A100">
        <v>94</v>
      </c>
      <c r="B100" s="31" t="s">
        <v>104</v>
      </c>
      <c r="C100" s="33" t="s">
        <v>130</v>
      </c>
      <c r="D100" s="40"/>
      <c r="E100" s="40"/>
      <c r="F100" s="40"/>
      <c r="G100" s="40"/>
      <c r="H100" s="40">
        <v>175</v>
      </c>
    </row>
    <row r="101" spans="1:9" x14ac:dyDescent="0.3">
      <c r="A101" t="s">
        <v>20</v>
      </c>
    </row>
    <row r="102" spans="1:9" x14ac:dyDescent="0.3">
      <c r="C102" s="45" t="s">
        <v>165</v>
      </c>
      <c r="G102" t="s">
        <v>232</v>
      </c>
    </row>
    <row r="104" spans="1:9" x14ac:dyDescent="0.3">
      <c r="D104" s="61" t="s">
        <v>166</v>
      </c>
      <c r="E104" s="61" t="s">
        <v>167</v>
      </c>
      <c r="F104" s="61" t="s">
        <v>168</v>
      </c>
      <c r="G104" s="61" t="s">
        <v>169</v>
      </c>
      <c r="H104" s="61" t="s">
        <v>170</v>
      </c>
      <c r="I104" s="61" t="s">
        <v>171</v>
      </c>
    </row>
    <row r="105" spans="1:9" x14ac:dyDescent="0.3">
      <c r="A105">
        <v>1</v>
      </c>
      <c r="B105" s="3" t="s">
        <v>2</v>
      </c>
      <c r="C105" s="4" t="s">
        <v>3</v>
      </c>
      <c r="D105" s="40">
        <v>731</v>
      </c>
      <c r="E105" s="40"/>
      <c r="F105" s="40"/>
      <c r="G105" s="40"/>
      <c r="H105" s="40"/>
      <c r="I105" s="40"/>
    </row>
    <row r="106" spans="1:9" x14ac:dyDescent="0.3">
      <c r="A106">
        <v>2</v>
      </c>
      <c r="B106" s="125" t="s">
        <v>2</v>
      </c>
      <c r="C106" s="108" t="s">
        <v>5</v>
      </c>
      <c r="D106" s="40">
        <v>723</v>
      </c>
      <c r="E106" s="40"/>
      <c r="F106" s="40"/>
      <c r="G106" s="40"/>
      <c r="H106" s="40"/>
      <c r="I106" s="40"/>
    </row>
    <row r="107" spans="1:9" x14ac:dyDescent="0.3">
      <c r="A107">
        <v>3</v>
      </c>
      <c r="B107" s="352" t="s">
        <v>2</v>
      </c>
      <c r="C107" s="352" t="s">
        <v>4</v>
      </c>
      <c r="D107" s="40">
        <v>699</v>
      </c>
      <c r="E107" s="40" t="s">
        <v>20</v>
      </c>
      <c r="F107" s="40"/>
      <c r="G107" s="40"/>
      <c r="H107" s="40"/>
      <c r="I107" s="40"/>
    </row>
    <row r="108" spans="1:9" x14ac:dyDescent="0.3">
      <c r="A108">
        <v>4</v>
      </c>
      <c r="B108" s="125" t="s">
        <v>2</v>
      </c>
      <c r="C108" s="108" t="s">
        <v>6</v>
      </c>
      <c r="D108" s="40">
        <v>667</v>
      </c>
      <c r="E108" s="40"/>
      <c r="F108" s="40"/>
      <c r="G108" s="40"/>
      <c r="H108" s="40"/>
      <c r="I108" s="40"/>
    </row>
    <row r="109" spans="1:9" x14ac:dyDescent="0.3">
      <c r="A109">
        <v>5</v>
      </c>
      <c r="B109" s="17" t="s">
        <v>9</v>
      </c>
      <c r="C109" s="18" t="s">
        <v>13</v>
      </c>
      <c r="D109" s="40">
        <v>664</v>
      </c>
      <c r="E109" s="40"/>
      <c r="F109" s="40"/>
      <c r="G109" s="40"/>
      <c r="H109" s="40" t="s">
        <v>20</v>
      </c>
      <c r="I109" s="40"/>
    </row>
    <row r="110" spans="1:9" x14ac:dyDescent="0.3">
      <c r="A110">
        <v>6</v>
      </c>
      <c r="B110" s="21" t="s">
        <v>14</v>
      </c>
      <c r="C110" s="24" t="s">
        <v>17</v>
      </c>
      <c r="D110" s="40">
        <v>662</v>
      </c>
      <c r="E110" s="40"/>
      <c r="F110" s="40" t="s">
        <v>20</v>
      </c>
      <c r="G110" s="40" t="s">
        <v>20</v>
      </c>
      <c r="H110" s="40" t="s">
        <v>20</v>
      </c>
      <c r="I110" s="40"/>
    </row>
    <row r="111" spans="1:9" x14ac:dyDescent="0.3">
      <c r="A111">
        <v>7</v>
      </c>
      <c r="B111" s="19" t="s">
        <v>9</v>
      </c>
      <c r="C111" s="18" t="s">
        <v>10</v>
      </c>
      <c r="D111" s="40">
        <v>655</v>
      </c>
      <c r="E111" s="40" t="s">
        <v>20</v>
      </c>
      <c r="F111" s="40" t="s">
        <v>20</v>
      </c>
      <c r="G111" s="40"/>
      <c r="H111" s="40"/>
      <c r="I111" s="40"/>
    </row>
    <row r="112" spans="1:9" x14ac:dyDescent="0.3">
      <c r="A112">
        <v>8</v>
      </c>
      <c r="B112" s="22" t="s">
        <v>21</v>
      </c>
      <c r="C112" s="127" t="s">
        <v>35</v>
      </c>
      <c r="D112" s="40"/>
      <c r="E112" s="40">
        <v>648</v>
      </c>
      <c r="F112" s="40"/>
      <c r="G112" s="40"/>
      <c r="H112" s="40" t="s">
        <v>20</v>
      </c>
      <c r="I112" s="40"/>
    </row>
    <row r="113" spans="1:9" x14ac:dyDescent="0.3">
      <c r="A113">
        <v>9</v>
      </c>
      <c r="B113" s="107" t="s">
        <v>2</v>
      </c>
      <c r="C113" s="108" t="s">
        <v>8</v>
      </c>
      <c r="D113" s="40"/>
      <c r="E113" s="40">
        <v>647</v>
      </c>
      <c r="F113" s="40" t="s">
        <v>20</v>
      </c>
      <c r="G113" s="40" t="s">
        <v>20</v>
      </c>
      <c r="H113" s="40"/>
      <c r="I113" s="40"/>
    </row>
    <row r="114" spans="1:9" x14ac:dyDescent="0.3">
      <c r="A114">
        <v>10</v>
      </c>
      <c r="B114" s="15" t="s">
        <v>2</v>
      </c>
      <c r="C114" s="16" t="s">
        <v>7</v>
      </c>
      <c r="D114" s="40"/>
      <c r="E114" s="40">
        <v>641</v>
      </c>
      <c r="F114" s="40"/>
      <c r="G114" s="40"/>
      <c r="H114" s="40"/>
      <c r="I114" s="40"/>
    </row>
    <row r="115" spans="1:9" x14ac:dyDescent="0.3">
      <c r="A115">
        <v>11</v>
      </c>
      <c r="B115" s="28" t="s">
        <v>32</v>
      </c>
      <c r="C115" s="29" t="s">
        <v>33</v>
      </c>
      <c r="D115" s="40"/>
      <c r="E115" s="40">
        <v>639</v>
      </c>
      <c r="F115" s="40" t="s">
        <v>20</v>
      </c>
      <c r="G115" s="40" t="s">
        <v>20</v>
      </c>
      <c r="H115" s="40" t="s">
        <v>20</v>
      </c>
      <c r="I115" s="40"/>
    </row>
    <row r="116" spans="1:9" x14ac:dyDescent="0.3">
      <c r="A116">
        <v>12</v>
      </c>
      <c r="B116" s="21" t="s">
        <v>14</v>
      </c>
      <c r="C116" s="24" t="s">
        <v>15</v>
      </c>
      <c r="D116" s="40"/>
      <c r="E116" s="40">
        <v>639</v>
      </c>
      <c r="F116" s="40"/>
      <c r="G116" s="40"/>
      <c r="H116" s="40"/>
      <c r="I116" s="40"/>
    </row>
    <row r="117" spans="1:9" x14ac:dyDescent="0.3">
      <c r="A117">
        <v>13</v>
      </c>
      <c r="B117" s="19" t="s">
        <v>9</v>
      </c>
      <c r="C117" s="18" t="s">
        <v>11</v>
      </c>
      <c r="D117" s="40"/>
      <c r="E117" s="40">
        <v>633</v>
      </c>
      <c r="F117" s="40" t="s">
        <v>20</v>
      </c>
      <c r="G117" s="40"/>
      <c r="H117" s="40"/>
      <c r="I117" s="40"/>
    </row>
    <row r="118" spans="1:9" x14ac:dyDescent="0.3">
      <c r="A118">
        <v>14</v>
      </c>
      <c r="B118" s="17" t="s">
        <v>9</v>
      </c>
      <c r="C118" s="18" t="s">
        <v>12</v>
      </c>
      <c r="D118" s="40"/>
      <c r="E118" s="40">
        <v>632</v>
      </c>
      <c r="F118" s="40"/>
      <c r="G118" s="40"/>
      <c r="H118" s="40" t="s">
        <v>20</v>
      </c>
      <c r="I118" s="40"/>
    </row>
    <row r="119" spans="1:9" x14ac:dyDescent="0.3">
      <c r="A119">
        <v>15</v>
      </c>
      <c r="B119" s="19" t="s">
        <v>9</v>
      </c>
      <c r="C119" s="18" t="s">
        <v>26</v>
      </c>
      <c r="D119" s="40"/>
      <c r="E119" s="40">
        <v>631</v>
      </c>
      <c r="F119" s="40"/>
      <c r="G119" s="40" t="s">
        <v>20</v>
      </c>
      <c r="H119" s="40" t="s">
        <v>20</v>
      </c>
      <c r="I119" s="40"/>
    </row>
    <row r="120" spans="1:9" x14ac:dyDescent="0.3">
      <c r="A120">
        <v>16</v>
      </c>
      <c r="B120" s="30" t="s">
        <v>42</v>
      </c>
      <c r="C120" s="33" t="s">
        <v>44</v>
      </c>
      <c r="D120" s="40"/>
      <c r="E120" s="40">
        <v>630</v>
      </c>
      <c r="F120" s="40"/>
      <c r="G120" s="40" t="s">
        <v>20</v>
      </c>
      <c r="H120" s="40"/>
      <c r="I120" s="40" t="s">
        <v>20</v>
      </c>
    </row>
    <row r="121" spans="1:9" x14ac:dyDescent="0.3">
      <c r="A121">
        <v>17</v>
      </c>
      <c r="B121" s="20" t="s">
        <v>14</v>
      </c>
      <c r="C121" s="126" t="s">
        <v>25</v>
      </c>
      <c r="D121" s="40"/>
      <c r="E121" s="40">
        <v>630</v>
      </c>
      <c r="F121" s="40"/>
      <c r="G121" s="40" t="s">
        <v>20</v>
      </c>
      <c r="H121" s="40" t="s">
        <v>20</v>
      </c>
      <c r="I121" s="40" t="s">
        <v>20</v>
      </c>
    </row>
    <row r="122" spans="1:9" x14ac:dyDescent="0.3">
      <c r="A122">
        <v>18</v>
      </c>
      <c r="B122" s="25" t="s">
        <v>27</v>
      </c>
      <c r="C122" s="26" t="s">
        <v>41</v>
      </c>
      <c r="D122" s="40"/>
      <c r="E122" s="40">
        <v>626</v>
      </c>
      <c r="F122" s="40" t="s">
        <v>20</v>
      </c>
      <c r="G122" s="40"/>
      <c r="H122" s="40"/>
      <c r="I122" s="40"/>
    </row>
    <row r="123" spans="1:9" x14ac:dyDescent="0.3">
      <c r="A123">
        <v>19</v>
      </c>
      <c r="B123" s="330" t="s">
        <v>14</v>
      </c>
      <c r="C123" s="330" t="s">
        <v>18</v>
      </c>
      <c r="D123" s="40"/>
      <c r="E123" s="40">
        <v>626</v>
      </c>
      <c r="F123" s="40"/>
      <c r="G123" s="40" t="s">
        <v>20</v>
      </c>
      <c r="H123" s="40"/>
      <c r="I123" s="40"/>
    </row>
    <row r="124" spans="1:9" x14ac:dyDescent="0.3">
      <c r="A124">
        <v>20</v>
      </c>
      <c r="B124" s="354" t="s">
        <v>14</v>
      </c>
      <c r="C124" s="24" t="s">
        <v>19</v>
      </c>
      <c r="D124" s="40"/>
      <c r="E124" s="40"/>
      <c r="F124" s="40">
        <v>624</v>
      </c>
      <c r="G124" s="40"/>
      <c r="H124" s="40" t="s">
        <v>20</v>
      </c>
      <c r="I124" s="40"/>
    </row>
    <row r="125" spans="1:9" x14ac:dyDescent="0.3">
      <c r="A125">
        <v>21</v>
      </c>
      <c r="B125" s="20" t="s">
        <v>14</v>
      </c>
      <c r="C125" s="24" t="s">
        <v>23</v>
      </c>
      <c r="D125" s="40"/>
      <c r="E125" s="40"/>
      <c r="F125" s="40">
        <v>614</v>
      </c>
      <c r="G125" s="40" t="s">
        <v>20</v>
      </c>
      <c r="H125" s="40"/>
      <c r="I125" s="40"/>
    </row>
    <row r="126" spans="1:9" x14ac:dyDescent="0.3">
      <c r="A126">
        <v>22</v>
      </c>
      <c r="B126" s="127" t="s">
        <v>21</v>
      </c>
      <c r="C126" s="27" t="s">
        <v>31</v>
      </c>
      <c r="D126" s="40"/>
      <c r="E126" s="40"/>
      <c r="F126" s="40">
        <v>613</v>
      </c>
      <c r="G126" s="40"/>
      <c r="H126" s="40"/>
      <c r="I126" s="40"/>
    </row>
    <row r="127" spans="1:9" x14ac:dyDescent="0.3">
      <c r="A127">
        <v>23</v>
      </c>
      <c r="B127" s="21" t="s">
        <v>14</v>
      </c>
      <c r="C127" s="24" t="s">
        <v>24</v>
      </c>
      <c r="D127" s="40"/>
      <c r="E127" s="40"/>
      <c r="F127" s="40">
        <v>604</v>
      </c>
      <c r="G127" s="40" t="s">
        <v>20</v>
      </c>
      <c r="H127" s="40"/>
      <c r="I127" s="40"/>
    </row>
    <row r="128" spans="1:9" x14ac:dyDescent="0.3">
      <c r="A128">
        <v>24</v>
      </c>
      <c r="B128" s="25" t="s">
        <v>27</v>
      </c>
      <c r="C128" s="26" t="s">
        <v>28</v>
      </c>
      <c r="D128" s="40"/>
      <c r="E128" s="40"/>
      <c r="F128" s="40">
        <v>601</v>
      </c>
      <c r="G128" s="40" t="s">
        <v>20</v>
      </c>
      <c r="H128" s="40" t="s">
        <v>20</v>
      </c>
      <c r="I128" s="40"/>
    </row>
    <row r="129" spans="1:9" x14ac:dyDescent="0.3">
      <c r="A129">
        <v>25</v>
      </c>
      <c r="B129" s="19" t="s">
        <v>9</v>
      </c>
      <c r="C129" s="18" t="s">
        <v>16</v>
      </c>
      <c r="D129" s="40"/>
      <c r="E129" s="40"/>
      <c r="F129" s="40"/>
      <c r="G129" s="40">
        <v>598</v>
      </c>
      <c r="H129" s="40" t="s">
        <v>20</v>
      </c>
      <c r="I129" s="40"/>
    </row>
    <row r="130" spans="1:9" x14ac:dyDescent="0.3">
      <c r="A130">
        <v>26</v>
      </c>
      <c r="B130" s="128" t="s">
        <v>21</v>
      </c>
      <c r="C130" s="27" t="s">
        <v>22</v>
      </c>
      <c r="D130" s="40"/>
      <c r="E130" s="40"/>
      <c r="F130" s="40"/>
      <c r="G130" s="40">
        <v>597</v>
      </c>
      <c r="H130" s="40"/>
      <c r="I130" s="40"/>
    </row>
    <row r="131" spans="1:9" x14ac:dyDescent="0.3">
      <c r="A131">
        <v>27</v>
      </c>
      <c r="B131" s="28" t="s">
        <v>32</v>
      </c>
      <c r="C131" s="29" t="s">
        <v>36</v>
      </c>
      <c r="D131" s="40"/>
      <c r="E131" s="40"/>
      <c r="F131" s="40"/>
      <c r="G131" s="40">
        <v>592</v>
      </c>
      <c r="H131" s="40"/>
      <c r="I131" s="40"/>
    </row>
    <row r="132" spans="1:9" x14ac:dyDescent="0.3">
      <c r="A132">
        <v>28</v>
      </c>
      <c r="B132" s="63" t="s">
        <v>95</v>
      </c>
      <c r="C132" s="64" t="s">
        <v>96</v>
      </c>
      <c r="D132" s="48"/>
      <c r="E132" s="48"/>
      <c r="F132" s="48"/>
      <c r="G132" s="40">
        <v>591</v>
      </c>
      <c r="H132" s="40" t="s">
        <v>20</v>
      </c>
      <c r="I132" s="40"/>
    </row>
    <row r="133" spans="1:9" x14ac:dyDescent="0.3">
      <c r="A133">
        <v>29</v>
      </c>
      <c r="B133" s="278" t="s">
        <v>21</v>
      </c>
      <c r="C133" s="279" t="s">
        <v>39</v>
      </c>
      <c r="D133" s="40"/>
      <c r="E133" s="40"/>
      <c r="F133" s="40"/>
      <c r="G133" s="40">
        <v>578</v>
      </c>
      <c r="H133" s="40" t="s">
        <v>20</v>
      </c>
      <c r="I133" s="40"/>
    </row>
    <row r="134" spans="1:9" x14ac:dyDescent="0.3">
      <c r="A134">
        <v>30</v>
      </c>
      <c r="B134" s="30" t="s">
        <v>42</v>
      </c>
      <c r="C134" s="33" t="s">
        <v>43</v>
      </c>
      <c r="D134" s="40"/>
      <c r="E134" s="40"/>
      <c r="F134" s="40"/>
      <c r="G134" s="40"/>
      <c r="H134" s="40">
        <v>599</v>
      </c>
      <c r="I134" s="40" t="s">
        <v>20</v>
      </c>
    </row>
    <row r="135" spans="1:9" x14ac:dyDescent="0.3">
      <c r="A135">
        <v>31</v>
      </c>
      <c r="B135" s="28" t="s">
        <v>32</v>
      </c>
      <c r="C135" s="29" t="s">
        <v>37</v>
      </c>
      <c r="D135" s="40"/>
      <c r="E135" s="40"/>
      <c r="F135" s="40"/>
      <c r="G135" s="40"/>
      <c r="H135" s="40">
        <v>574</v>
      </c>
      <c r="I135" s="40"/>
    </row>
    <row r="136" spans="1:9" x14ac:dyDescent="0.3">
      <c r="A136">
        <v>32</v>
      </c>
      <c r="B136" s="107" t="s">
        <v>2</v>
      </c>
      <c r="C136" s="108" t="s">
        <v>29</v>
      </c>
      <c r="D136" s="40"/>
      <c r="E136" s="40"/>
      <c r="F136" s="40"/>
      <c r="G136" s="40"/>
      <c r="H136" s="40">
        <v>571</v>
      </c>
      <c r="I136" s="40" t="s">
        <v>20</v>
      </c>
    </row>
    <row r="137" spans="1:9" x14ac:dyDescent="0.3">
      <c r="A137">
        <v>33</v>
      </c>
      <c r="B137" s="139" t="s">
        <v>95</v>
      </c>
      <c r="C137" s="64" t="s">
        <v>99</v>
      </c>
      <c r="D137" s="40"/>
      <c r="E137" s="40"/>
      <c r="F137" s="40"/>
      <c r="G137" s="40"/>
      <c r="H137" s="40">
        <v>568</v>
      </c>
      <c r="I137" s="40"/>
    </row>
    <row r="138" spans="1:9" x14ac:dyDescent="0.3">
      <c r="A138">
        <v>34</v>
      </c>
      <c r="B138" s="25" t="s">
        <v>27</v>
      </c>
      <c r="C138" s="26" t="s">
        <v>40</v>
      </c>
      <c r="D138" s="40"/>
      <c r="E138" s="40"/>
      <c r="F138" s="40"/>
      <c r="G138" s="40"/>
      <c r="H138" s="40">
        <v>568</v>
      </c>
      <c r="I138" s="40"/>
    </row>
    <row r="139" spans="1:9" x14ac:dyDescent="0.3">
      <c r="A139">
        <v>35</v>
      </c>
      <c r="B139" s="326" t="s">
        <v>14</v>
      </c>
      <c r="C139" s="330" t="s">
        <v>199</v>
      </c>
      <c r="D139" s="40"/>
      <c r="E139" s="40"/>
      <c r="F139" s="40"/>
      <c r="G139" s="40"/>
      <c r="H139" s="40">
        <v>566</v>
      </c>
      <c r="I139" s="40"/>
    </row>
    <row r="140" spans="1:9" x14ac:dyDescent="0.3">
      <c r="A140">
        <v>36</v>
      </c>
      <c r="B140" s="139" t="s">
        <v>95</v>
      </c>
      <c r="C140" s="64" t="s">
        <v>98</v>
      </c>
      <c r="D140" s="40"/>
      <c r="E140" s="40"/>
      <c r="F140" s="40"/>
      <c r="G140" s="40"/>
      <c r="H140" s="40">
        <v>565</v>
      </c>
      <c r="I140" s="40" t="s">
        <v>20</v>
      </c>
    </row>
    <row r="141" spans="1:9" x14ac:dyDescent="0.3">
      <c r="A141">
        <v>37</v>
      </c>
      <c r="B141" s="130" t="s">
        <v>21</v>
      </c>
      <c r="C141" s="131" t="s">
        <v>164</v>
      </c>
      <c r="D141" s="40"/>
      <c r="E141" s="40"/>
      <c r="F141" s="40"/>
      <c r="G141" s="40"/>
      <c r="H141" s="40">
        <v>563</v>
      </c>
      <c r="I141" s="40"/>
    </row>
    <row r="142" spans="1:9" x14ac:dyDescent="0.3">
      <c r="A142">
        <v>38</v>
      </c>
      <c r="B142" s="63" t="s">
        <v>95</v>
      </c>
      <c r="C142" s="64" t="s">
        <v>100</v>
      </c>
      <c r="D142" s="40"/>
      <c r="E142" s="40"/>
      <c r="F142" s="40"/>
      <c r="G142" s="40"/>
      <c r="H142" s="40">
        <v>560</v>
      </c>
      <c r="I142" s="40" t="s">
        <v>20</v>
      </c>
    </row>
    <row r="143" spans="1:9" x14ac:dyDescent="0.3">
      <c r="A143">
        <v>39</v>
      </c>
      <c r="B143" s="139" t="s">
        <v>95</v>
      </c>
      <c r="C143" s="64" t="s">
        <v>97</v>
      </c>
      <c r="D143" s="40"/>
      <c r="E143" s="40"/>
      <c r="F143" s="40"/>
      <c r="G143" s="40"/>
      <c r="H143" s="40">
        <v>558</v>
      </c>
      <c r="I143" s="40" t="s">
        <v>20</v>
      </c>
    </row>
    <row r="144" spans="1:9" x14ac:dyDescent="0.3">
      <c r="A144">
        <v>40</v>
      </c>
      <c r="B144" s="127" t="s">
        <v>21</v>
      </c>
      <c r="C144" s="52" t="s">
        <v>30</v>
      </c>
      <c r="D144" s="40"/>
      <c r="E144" s="40"/>
      <c r="F144" s="40"/>
      <c r="G144" s="40"/>
      <c r="H144" s="40">
        <v>556</v>
      </c>
      <c r="I144" s="40"/>
    </row>
    <row r="145" spans="1:9" x14ac:dyDescent="0.3">
      <c r="A145">
        <v>41</v>
      </c>
      <c r="B145" s="22" t="s">
        <v>21</v>
      </c>
      <c r="C145" s="27" t="s">
        <v>47</v>
      </c>
      <c r="D145" s="40"/>
      <c r="E145" s="40"/>
      <c r="F145" s="40"/>
      <c r="G145" s="40"/>
      <c r="H145" s="40">
        <v>551</v>
      </c>
      <c r="I145" s="40" t="s">
        <v>20</v>
      </c>
    </row>
    <row r="146" spans="1:9" x14ac:dyDescent="0.3">
      <c r="A146">
        <v>42</v>
      </c>
      <c r="B146" s="28" t="s">
        <v>32</v>
      </c>
      <c r="C146" s="29" t="s">
        <v>38</v>
      </c>
      <c r="D146" s="40"/>
      <c r="E146" s="40"/>
      <c r="F146" s="40"/>
      <c r="G146" s="40"/>
      <c r="H146" s="40">
        <v>550</v>
      </c>
      <c r="I146" s="40"/>
    </row>
    <row r="147" spans="1:9" x14ac:dyDescent="0.3">
      <c r="A147">
        <v>43</v>
      </c>
      <c r="B147" s="67" t="s">
        <v>109</v>
      </c>
      <c r="C147" s="70" t="s">
        <v>114</v>
      </c>
      <c r="D147" s="40"/>
      <c r="E147" s="40"/>
      <c r="F147" s="40"/>
      <c r="G147" s="40"/>
      <c r="H147" s="40">
        <v>550</v>
      </c>
      <c r="I147" s="40"/>
    </row>
    <row r="148" spans="1:9" x14ac:dyDescent="0.3">
      <c r="A148">
        <v>44</v>
      </c>
      <c r="B148" s="28" t="s">
        <v>32</v>
      </c>
      <c r="C148" s="32" t="s">
        <v>45</v>
      </c>
      <c r="D148" s="40"/>
      <c r="E148" s="40"/>
      <c r="F148" s="40"/>
      <c r="G148" s="40"/>
      <c r="H148" s="40"/>
      <c r="I148" s="40">
        <v>549</v>
      </c>
    </row>
    <row r="149" spans="1:9" x14ac:dyDescent="0.3">
      <c r="A149">
        <v>45</v>
      </c>
      <c r="B149" s="65" t="s">
        <v>101</v>
      </c>
      <c r="C149" s="66" t="s">
        <v>103</v>
      </c>
      <c r="D149" s="40"/>
      <c r="E149" s="40"/>
      <c r="F149" s="40"/>
      <c r="G149" s="40"/>
      <c r="H149" s="40"/>
      <c r="I149" s="40">
        <v>548</v>
      </c>
    </row>
    <row r="150" spans="1:9" x14ac:dyDescent="0.3">
      <c r="A150">
        <v>46</v>
      </c>
      <c r="B150" s="31" t="s">
        <v>104</v>
      </c>
      <c r="C150" s="31" t="s">
        <v>105</v>
      </c>
      <c r="D150" s="40"/>
      <c r="E150" s="40"/>
      <c r="F150" s="40"/>
      <c r="G150" s="40"/>
      <c r="H150" s="40"/>
      <c r="I150" s="40">
        <v>547</v>
      </c>
    </row>
    <row r="151" spans="1:9" x14ac:dyDescent="0.3">
      <c r="A151">
        <v>47</v>
      </c>
      <c r="B151" s="17" t="s">
        <v>9</v>
      </c>
      <c r="C151" s="19" t="s">
        <v>191</v>
      </c>
      <c r="D151" s="40"/>
      <c r="E151" s="40"/>
      <c r="F151" s="40"/>
      <c r="G151" s="40"/>
      <c r="H151" s="40"/>
      <c r="I151" s="40">
        <v>547</v>
      </c>
    </row>
    <row r="152" spans="1:9" x14ac:dyDescent="0.3">
      <c r="A152">
        <v>48</v>
      </c>
      <c r="B152" s="65" t="s">
        <v>101</v>
      </c>
      <c r="C152" s="65" t="s">
        <v>102</v>
      </c>
      <c r="D152" s="40"/>
      <c r="E152" s="40"/>
      <c r="F152" s="40"/>
      <c r="G152" s="40"/>
      <c r="H152" s="40"/>
      <c r="I152" s="40">
        <v>546</v>
      </c>
    </row>
    <row r="153" spans="1:9" x14ac:dyDescent="0.3">
      <c r="A153">
        <v>49</v>
      </c>
      <c r="B153" s="30" t="s">
        <v>42</v>
      </c>
      <c r="C153" s="31" t="s">
        <v>48</v>
      </c>
      <c r="D153" s="40"/>
      <c r="E153" s="40"/>
      <c r="F153" s="40"/>
      <c r="G153" s="40"/>
      <c r="H153" s="40"/>
      <c r="I153" s="40">
        <v>545</v>
      </c>
    </row>
    <row r="154" spans="1:9" x14ac:dyDescent="0.3">
      <c r="A154">
        <v>50</v>
      </c>
      <c r="B154" s="226" t="s">
        <v>42</v>
      </c>
      <c r="C154" s="31" t="s">
        <v>203</v>
      </c>
      <c r="D154" s="40"/>
      <c r="E154" s="40"/>
      <c r="F154" s="40"/>
      <c r="G154" s="40"/>
      <c r="H154" s="40"/>
      <c r="I154" s="40">
        <v>543</v>
      </c>
    </row>
    <row r="155" spans="1:9" x14ac:dyDescent="0.3">
      <c r="A155">
        <v>51</v>
      </c>
      <c r="B155" s="227" t="s">
        <v>32</v>
      </c>
      <c r="C155" s="32" t="s">
        <v>51</v>
      </c>
      <c r="D155" s="40"/>
      <c r="E155" s="40"/>
      <c r="F155" s="40"/>
      <c r="G155" s="40"/>
      <c r="H155" s="40"/>
      <c r="I155" s="40">
        <v>540</v>
      </c>
    </row>
    <row r="156" spans="1:9" x14ac:dyDescent="0.3">
      <c r="A156">
        <v>52</v>
      </c>
      <c r="B156" s="25" t="s">
        <v>27</v>
      </c>
      <c r="C156" s="34" t="s">
        <v>50</v>
      </c>
      <c r="D156" s="40"/>
      <c r="E156" s="40"/>
      <c r="F156" s="40"/>
      <c r="G156" s="40"/>
      <c r="H156" s="40"/>
      <c r="I156" s="40">
        <v>539</v>
      </c>
    </row>
    <row r="157" spans="1:9" x14ac:dyDescent="0.3">
      <c r="A157">
        <v>53</v>
      </c>
      <c r="B157" s="239" t="s">
        <v>101</v>
      </c>
      <c r="C157" s="65" t="s">
        <v>106</v>
      </c>
      <c r="D157" s="40"/>
      <c r="E157" s="40"/>
      <c r="F157" s="40"/>
      <c r="G157" s="40"/>
      <c r="H157" s="40"/>
      <c r="I157" s="40">
        <v>537</v>
      </c>
    </row>
    <row r="158" spans="1:9" x14ac:dyDescent="0.3">
      <c r="A158">
        <v>54</v>
      </c>
      <c r="B158" s="67" t="s">
        <v>109</v>
      </c>
      <c r="C158" s="67" t="s">
        <v>111</v>
      </c>
      <c r="D158" s="40"/>
      <c r="E158" s="40"/>
      <c r="F158" s="40"/>
      <c r="G158" s="40"/>
      <c r="H158" s="40"/>
      <c r="I158" s="40">
        <v>536</v>
      </c>
    </row>
    <row r="159" spans="1:9" x14ac:dyDescent="0.3">
      <c r="A159">
        <v>55</v>
      </c>
      <c r="B159" s="35" t="s">
        <v>32</v>
      </c>
      <c r="C159" s="36" t="s">
        <v>66</v>
      </c>
      <c r="D159" s="40"/>
      <c r="E159" s="40"/>
      <c r="F159" s="40"/>
      <c r="G159" s="40"/>
      <c r="H159" s="40"/>
      <c r="I159" s="40">
        <v>534</v>
      </c>
    </row>
    <row r="160" spans="1:9" x14ac:dyDescent="0.3">
      <c r="A160">
        <v>56</v>
      </c>
      <c r="B160" s="65" t="s">
        <v>101</v>
      </c>
      <c r="C160" s="65" t="s">
        <v>108</v>
      </c>
      <c r="D160" s="48"/>
      <c r="E160" s="48"/>
      <c r="F160" s="48"/>
      <c r="G160" s="48"/>
      <c r="H160" s="40"/>
      <c r="I160" s="40">
        <v>533</v>
      </c>
    </row>
    <row r="161" spans="1:9" x14ac:dyDescent="0.3">
      <c r="A161">
        <v>57</v>
      </c>
      <c r="B161" s="67" t="s">
        <v>109</v>
      </c>
      <c r="C161" s="70" t="s">
        <v>110</v>
      </c>
      <c r="D161" s="40"/>
      <c r="E161" s="40"/>
      <c r="F161" s="40"/>
      <c r="G161" s="40"/>
      <c r="H161" s="40"/>
      <c r="I161" s="40">
        <v>532</v>
      </c>
    </row>
    <row r="162" spans="1:9" x14ac:dyDescent="0.3">
      <c r="A162">
        <v>58</v>
      </c>
      <c r="B162" s="57" t="s">
        <v>42</v>
      </c>
      <c r="C162" s="31" t="s">
        <v>68</v>
      </c>
      <c r="D162" s="40"/>
      <c r="E162" s="40"/>
      <c r="F162" s="40"/>
      <c r="G162" s="40"/>
      <c r="H162" s="40"/>
      <c r="I162" s="40">
        <v>528</v>
      </c>
    </row>
    <row r="163" spans="1:9" x14ac:dyDescent="0.3">
      <c r="A163">
        <v>59</v>
      </c>
      <c r="B163" s="312" t="s">
        <v>27</v>
      </c>
      <c r="C163" s="315" t="s">
        <v>52</v>
      </c>
      <c r="D163" s="40"/>
      <c r="E163" s="40"/>
      <c r="F163" s="40"/>
      <c r="G163" s="40"/>
      <c r="H163" s="40"/>
      <c r="I163" s="40">
        <v>528</v>
      </c>
    </row>
    <row r="164" spans="1:9" x14ac:dyDescent="0.3">
      <c r="A164">
        <v>60</v>
      </c>
      <c r="B164" s="65" t="s">
        <v>101</v>
      </c>
      <c r="C164" s="66" t="s">
        <v>107</v>
      </c>
      <c r="D164" s="40"/>
      <c r="E164" s="40"/>
      <c r="F164" s="40"/>
      <c r="G164" s="40"/>
      <c r="H164" s="40"/>
      <c r="I164" s="40">
        <v>527</v>
      </c>
    </row>
    <row r="165" spans="1:9" x14ac:dyDescent="0.3">
      <c r="A165">
        <v>61</v>
      </c>
      <c r="B165" s="37" t="s">
        <v>55</v>
      </c>
      <c r="C165" s="39" t="s">
        <v>56</v>
      </c>
      <c r="D165" s="40"/>
      <c r="E165" s="40"/>
      <c r="F165" s="40"/>
      <c r="G165" s="40"/>
      <c r="H165" s="40"/>
      <c r="I165" s="40">
        <v>525</v>
      </c>
    </row>
    <row r="166" spans="1:9" x14ac:dyDescent="0.3">
      <c r="A166" t="s">
        <v>20</v>
      </c>
      <c r="B166" s="48"/>
      <c r="C166" s="140"/>
      <c r="D166" s="48"/>
      <c r="E166" s="48"/>
      <c r="F166" s="48"/>
      <c r="G166" s="48"/>
      <c r="H166" s="40"/>
      <c r="I166" s="40"/>
    </row>
  </sheetData>
  <sortState xmlns:xlrd2="http://schemas.microsoft.com/office/spreadsheetml/2017/richdata2" ref="A148:I165">
    <sortCondition descending="1" ref="I148:I16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K53"/>
  <sheetViews>
    <sheetView workbookViewId="0">
      <selection activeCell="A54" sqref="A54:XFD56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77" customWidth="1"/>
    <col min="4" max="5" width="6.77734375" style="51" customWidth="1"/>
    <col min="6" max="6" width="4.6640625" customWidth="1"/>
    <col min="7" max="8" width="3.21875" customWidth="1"/>
    <col min="9" max="9" width="22.33203125" bestFit="1" customWidth="1"/>
    <col min="10" max="11" width="6.77734375" style="51" customWidth="1"/>
  </cols>
  <sheetData>
    <row r="1" spans="1:11" ht="18" x14ac:dyDescent="0.35">
      <c r="C1" s="141" t="s">
        <v>172</v>
      </c>
      <c r="H1" t="s">
        <v>233</v>
      </c>
    </row>
    <row r="2" spans="1:11" ht="12" customHeight="1" x14ac:dyDescent="0.3"/>
    <row r="3" spans="1:11" x14ac:dyDescent="0.3">
      <c r="C3" s="142" t="s">
        <v>0</v>
      </c>
      <c r="E3" s="51" t="s">
        <v>173</v>
      </c>
      <c r="I3" s="99" t="s">
        <v>150</v>
      </c>
      <c r="K3" s="51" t="s">
        <v>173</v>
      </c>
    </row>
    <row r="4" spans="1:11" ht="13.2" customHeight="1" x14ac:dyDescent="0.3">
      <c r="A4">
        <v>1</v>
      </c>
      <c r="B4" s="143" t="s">
        <v>2</v>
      </c>
      <c r="C4" s="144" t="s">
        <v>3</v>
      </c>
      <c r="D4" s="145">
        <v>731</v>
      </c>
      <c r="E4" s="40">
        <v>2</v>
      </c>
      <c r="G4">
        <v>1</v>
      </c>
      <c r="H4" s="146" t="s">
        <v>95</v>
      </c>
      <c r="I4" s="147" t="s">
        <v>96</v>
      </c>
      <c r="J4" s="145">
        <v>591</v>
      </c>
      <c r="K4" s="40" t="s">
        <v>217</v>
      </c>
    </row>
    <row r="5" spans="1:11" ht="13.2" customHeight="1" x14ac:dyDescent="0.3">
      <c r="A5">
        <v>2</v>
      </c>
      <c r="B5" s="143" t="s">
        <v>2</v>
      </c>
      <c r="C5" s="144" t="s">
        <v>5</v>
      </c>
      <c r="D5" s="143">
        <v>723</v>
      </c>
      <c r="E5" s="40" t="s">
        <v>208</v>
      </c>
      <c r="G5">
        <v>2</v>
      </c>
      <c r="H5" s="146" t="s">
        <v>95</v>
      </c>
      <c r="I5" s="147" t="s">
        <v>96</v>
      </c>
      <c r="J5" s="143">
        <v>589</v>
      </c>
      <c r="K5" s="40" t="s">
        <v>208</v>
      </c>
    </row>
    <row r="6" spans="1:11" ht="13.2" customHeight="1" x14ac:dyDescent="0.3">
      <c r="A6">
        <v>3</v>
      </c>
      <c r="B6" s="143" t="s">
        <v>2</v>
      </c>
      <c r="C6" s="144" t="s">
        <v>3</v>
      </c>
      <c r="D6" s="90">
        <v>719</v>
      </c>
      <c r="E6" s="40">
        <v>15</v>
      </c>
      <c r="G6">
        <v>3</v>
      </c>
      <c r="H6" s="146" t="s">
        <v>95</v>
      </c>
      <c r="I6" s="147" t="s">
        <v>96</v>
      </c>
      <c r="J6" s="90">
        <v>573</v>
      </c>
      <c r="K6" s="40">
        <v>2</v>
      </c>
    </row>
    <row r="7" spans="1:11" ht="13.2" customHeight="1" x14ac:dyDescent="0.3">
      <c r="A7">
        <v>4</v>
      </c>
      <c r="B7" s="143" t="s">
        <v>2</v>
      </c>
      <c r="C7" s="144" t="s">
        <v>4</v>
      </c>
      <c r="D7" s="40">
        <v>699</v>
      </c>
      <c r="E7" s="40">
        <v>12</v>
      </c>
      <c r="G7">
        <v>4</v>
      </c>
      <c r="H7" s="148" t="s">
        <v>95</v>
      </c>
      <c r="I7" s="147" t="s">
        <v>96</v>
      </c>
      <c r="J7" s="40">
        <v>572</v>
      </c>
      <c r="K7" s="40">
        <v>16</v>
      </c>
    </row>
    <row r="8" spans="1:11" ht="13.2" customHeight="1" x14ac:dyDescent="0.3">
      <c r="A8">
        <v>5</v>
      </c>
      <c r="B8" s="143" t="s">
        <v>2</v>
      </c>
      <c r="C8" s="144" t="s">
        <v>4</v>
      </c>
      <c r="D8" s="40">
        <v>699</v>
      </c>
      <c r="E8" s="40">
        <v>9</v>
      </c>
      <c r="G8">
        <v>5</v>
      </c>
      <c r="H8" s="146" t="s">
        <v>95</v>
      </c>
      <c r="I8" s="147" t="s">
        <v>99</v>
      </c>
      <c r="J8" s="40">
        <v>568</v>
      </c>
      <c r="K8" s="40">
        <v>7</v>
      </c>
    </row>
    <row r="9" spans="1:11" ht="13.2" customHeight="1" x14ac:dyDescent="0.3">
      <c r="A9">
        <v>6</v>
      </c>
      <c r="B9" s="143" t="s">
        <v>2</v>
      </c>
      <c r="C9" s="144" t="s">
        <v>3</v>
      </c>
      <c r="D9" s="40">
        <v>678</v>
      </c>
      <c r="E9" s="40">
        <v>9</v>
      </c>
      <c r="G9">
        <v>6</v>
      </c>
      <c r="H9" s="146" t="s">
        <v>95</v>
      </c>
      <c r="I9" s="147" t="s">
        <v>98</v>
      </c>
      <c r="J9" s="40">
        <v>565</v>
      </c>
      <c r="K9" s="40">
        <v>15</v>
      </c>
    </row>
    <row r="10" spans="1:11" ht="13.2" customHeight="1" x14ac:dyDescent="0.3">
      <c r="A10">
        <v>7</v>
      </c>
      <c r="B10" s="143" t="s">
        <v>2</v>
      </c>
      <c r="C10" s="144" t="s">
        <v>4</v>
      </c>
      <c r="D10" s="40">
        <v>670</v>
      </c>
      <c r="E10" s="40" t="s">
        <v>229</v>
      </c>
      <c r="G10">
        <v>7</v>
      </c>
      <c r="H10" s="146" t="s">
        <v>95</v>
      </c>
      <c r="I10" s="147" t="s">
        <v>98</v>
      </c>
      <c r="J10" s="40">
        <v>561</v>
      </c>
      <c r="K10" s="40" t="s">
        <v>238</v>
      </c>
    </row>
    <row r="11" spans="1:11" ht="13.2" customHeight="1" x14ac:dyDescent="0.3">
      <c r="A11">
        <v>8</v>
      </c>
      <c r="B11" s="143" t="s">
        <v>2</v>
      </c>
      <c r="C11" s="144" t="s">
        <v>5</v>
      </c>
      <c r="D11" s="40">
        <v>667</v>
      </c>
      <c r="E11" s="40" t="s">
        <v>229</v>
      </c>
      <c r="G11">
        <v>8</v>
      </c>
      <c r="H11" s="148" t="s">
        <v>95</v>
      </c>
      <c r="I11" s="147" t="s">
        <v>96</v>
      </c>
      <c r="J11" s="40">
        <v>561</v>
      </c>
      <c r="K11" s="40">
        <v>12</v>
      </c>
    </row>
    <row r="12" spans="1:11" ht="13.2" customHeight="1" x14ac:dyDescent="0.3">
      <c r="A12">
        <v>9</v>
      </c>
      <c r="B12" s="150" t="s">
        <v>174</v>
      </c>
      <c r="C12" s="151" t="s">
        <v>6</v>
      </c>
      <c r="D12" s="40">
        <v>667</v>
      </c>
      <c r="E12" s="40">
        <v>4</v>
      </c>
      <c r="G12">
        <v>9</v>
      </c>
      <c r="H12" s="148" t="s">
        <v>95</v>
      </c>
      <c r="I12" s="147" t="s">
        <v>96</v>
      </c>
      <c r="J12" s="40">
        <v>560</v>
      </c>
      <c r="K12" s="40">
        <v>14</v>
      </c>
    </row>
    <row r="13" spans="1:11" ht="13.2" customHeight="1" x14ac:dyDescent="0.3">
      <c r="A13">
        <v>10</v>
      </c>
      <c r="B13" s="152" t="s">
        <v>9</v>
      </c>
      <c r="C13" s="153" t="s">
        <v>13</v>
      </c>
      <c r="D13" s="40">
        <v>664</v>
      </c>
      <c r="E13" s="40">
        <v>12</v>
      </c>
      <c r="G13">
        <v>10</v>
      </c>
      <c r="H13" s="148" t="s">
        <v>95</v>
      </c>
      <c r="I13" s="147" t="s">
        <v>100</v>
      </c>
      <c r="J13" s="40">
        <v>560</v>
      </c>
      <c r="K13" s="40">
        <v>10</v>
      </c>
    </row>
    <row r="14" spans="1:11" ht="13.2" customHeight="1" x14ac:dyDescent="0.3">
      <c r="A14">
        <v>11</v>
      </c>
      <c r="B14" s="152" t="s">
        <v>9</v>
      </c>
      <c r="C14" s="153" t="s">
        <v>13</v>
      </c>
      <c r="D14" s="40">
        <v>663</v>
      </c>
      <c r="E14" s="40">
        <v>4</v>
      </c>
      <c r="F14" t="s">
        <v>20</v>
      </c>
      <c r="G14">
        <v>11</v>
      </c>
      <c r="H14" s="148" t="s">
        <v>95</v>
      </c>
      <c r="I14" s="147" t="s">
        <v>96</v>
      </c>
      <c r="J14" s="40">
        <v>558</v>
      </c>
      <c r="K14" s="40" t="s">
        <v>229</v>
      </c>
    </row>
    <row r="15" spans="1:11" ht="13.2" customHeight="1" x14ac:dyDescent="0.3">
      <c r="A15">
        <v>12</v>
      </c>
      <c r="B15" s="161" t="s">
        <v>14</v>
      </c>
      <c r="C15" s="176" t="s">
        <v>17</v>
      </c>
      <c r="D15" s="40">
        <v>662</v>
      </c>
      <c r="E15" s="40" t="s">
        <v>229</v>
      </c>
      <c r="G15">
        <v>12</v>
      </c>
      <c r="H15" s="146" t="s">
        <v>95</v>
      </c>
      <c r="I15" s="147" t="s">
        <v>97</v>
      </c>
      <c r="J15" s="40">
        <v>558</v>
      </c>
      <c r="K15" s="40">
        <v>2</v>
      </c>
    </row>
    <row r="16" spans="1:11" ht="13.2" customHeight="1" x14ac:dyDescent="0.3">
      <c r="A16">
        <v>13</v>
      </c>
      <c r="B16" s="150" t="s">
        <v>2</v>
      </c>
      <c r="C16" s="151" t="s">
        <v>3</v>
      </c>
      <c r="D16" s="40">
        <v>662</v>
      </c>
      <c r="E16" s="40">
        <v>8</v>
      </c>
      <c r="G16">
        <v>13</v>
      </c>
      <c r="H16" s="146" t="s">
        <v>95</v>
      </c>
      <c r="I16" s="147" t="s">
        <v>97</v>
      </c>
      <c r="J16" s="40">
        <v>558</v>
      </c>
      <c r="K16" s="40">
        <v>11</v>
      </c>
    </row>
    <row r="17" spans="1:11" ht="13.2" customHeight="1" x14ac:dyDescent="0.3">
      <c r="A17">
        <v>14</v>
      </c>
      <c r="B17" s="154" t="s">
        <v>9</v>
      </c>
      <c r="C17" s="155" t="s">
        <v>10</v>
      </c>
      <c r="D17" s="40">
        <v>655</v>
      </c>
      <c r="E17" s="40">
        <v>11</v>
      </c>
      <c r="G17">
        <v>14</v>
      </c>
      <c r="H17" s="148" t="s">
        <v>95</v>
      </c>
      <c r="I17" s="147" t="s">
        <v>96</v>
      </c>
      <c r="J17" s="40">
        <v>554</v>
      </c>
      <c r="K17" s="40">
        <v>9</v>
      </c>
    </row>
    <row r="18" spans="1:11" ht="13.2" customHeight="1" x14ac:dyDescent="0.3">
      <c r="A18">
        <v>15</v>
      </c>
      <c r="B18" s="143" t="s">
        <v>2</v>
      </c>
      <c r="C18" s="144" t="s">
        <v>4</v>
      </c>
      <c r="D18" s="40">
        <v>653</v>
      </c>
      <c r="E18" s="40">
        <v>9</v>
      </c>
      <c r="G18">
        <v>15</v>
      </c>
      <c r="H18" s="148" t="s">
        <v>95</v>
      </c>
      <c r="I18" s="147" t="s">
        <v>96</v>
      </c>
      <c r="J18" s="40">
        <v>551</v>
      </c>
      <c r="K18" s="40">
        <v>15</v>
      </c>
    </row>
    <row r="19" spans="1:11" ht="13.2" customHeight="1" x14ac:dyDescent="0.3">
      <c r="A19">
        <v>16</v>
      </c>
      <c r="B19" s="143" t="s">
        <v>2</v>
      </c>
      <c r="C19" s="144" t="s">
        <v>5</v>
      </c>
      <c r="D19" s="40">
        <v>652</v>
      </c>
      <c r="E19" s="40">
        <v>2</v>
      </c>
      <c r="G19">
        <v>16</v>
      </c>
      <c r="H19" s="166" t="s">
        <v>109</v>
      </c>
      <c r="I19" s="166" t="s">
        <v>114</v>
      </c>
      <c r="J19" s="40">
        <v>550</v>
      </c>
      <c r="K19" s="40" t="s">
        <v>238</v>
      </c>
    </row>
    <row r="20" spans="1:11" ht="13.2" customHeight="1" x14ac:dyDescent="0.3">
      <c r="A20">
        <v>17</v>
      </c>
      <c r="B20" s="280" t="s">
        <v>21</v>
      </c>
      <c r="C20" s="281" t="s">
        <v>35</v>
      </c>
      <c r="D20" s="40">
        <v>648</v>
      </c>
      <c r="E20" s="40" t="s">
        <v>229</v>
      </c>
      <c r="G20">
        <v>17</v>
      </c>
      <c r="H20" s="156" t="s">
        <v>239</v>
      </c>
      <c r="I20" s="157" t="s">
        <v>103</v>
      </c>
      <c r="J20" s="40">
        <v>548</v>
      </c>
      <c r="K20" s="40">
        <v>16</v>
      </c>
    </row>
    <row r="21" spans="1:11" ht="13.2" customHeight="1" x14ac:dyDescent="0.3">
      <c r="A21">
        <v>18</v>
      </c>
      <c r="B21" s="143" t="s">
        <v>2</v>
      </c>
      <c r="C21" s="158" t="s">
        <v>8</v>
      </c>
      <c r="D21" s="40">
        <v>647</v>
      </c>
      <c r="E21" s="40">
        <v>11</v>
      </c>
      <c r="G21">
        <v>18</v>
      </c>
      <c r="H21" s="57" t="s">
        <v>104</v>
      </c>
      <c r="I21" s="159" t="s">
        <v>105</v>
      </c>
      <c r="J21" s="40">
        <v>547</v>
      </c>
      <c r="K21" s="40">
        <v>12</v>
      </c>
    </row>
    <row r="22" spans="1:11" ht="13.2" customHeight="1" x14ac:dyDescent="0.3">
      <c r="A22">
        <v>19</v>
      </c>
      <c r="B22" s="143" t="s">
        <v>2</v>
      </c>
      <c r="C22" s="144" t="s">
        <v>5</v>
      </c>
      <c r="D22" s="40">
        <v>647</v>
      </c>
      <c r="E22" s="40">
        <v>6</v>
      </c>
      <c r="G22">
        <v>19</v>
      </c>
      <c r="H22" s="160" t="s">
        <v>101</v>
      </c>
      <c r="I22" s="157" t="s">
        <v>102</v>
      </c>
      <c r="J22" s="40">
        <v>546</v>
      </c>
      <c r="K22" s="40">
        <v>14</v>
      </c>
    </row>
    <row r="23" spans="1:11" ht="13.2" customHeight="1" x14ac:dyDescent="0.3">
      <c r="A23">
        <v>20</v>
      </c>
      <c r="B23" s="150" t="s">
        <v>174</v>
      </c>
      <c r="C23" s="151" t="s">
        <v>6</v>
      </c>
      <c r="D23" s="40">
        <v>546</v>
      </c>
      <c r="E23" s="40">
        <v>9</v>
      </c>
      <c r="G23">
        <v>20</v>
      </c>
      <c r="H23" s="148" t="s">
        <v>95</v>
      </c>
      <c r="I23" s="147" t="s">
        <v>96</v>
      </c>
      <c r="J23" s="40">
        <v>546</v>
      </c>
      <c r="K23" s="40">
        <v>6</v>
      </c>
    </row>
    <row r="24" spans="1:11" ht="13.2" customHeight="1" x14ac:dyDescent="0.3">
      <c r="A24">
        <v>21</v>
      </c>
      <c r="B24" s="143" t="s">
        <v>2</v>
      </c>
      <c r="C24" s="144" t="s">
        <v>5</v>
      </c>
      <c r="D24" s="40">
        <v>667</v>
      </c>
      <c r="E24" s="40" t="s">
        <v>238</v>
      </c>
      <c r="G24">
        <v>21</v>
      </c>
      <c r="H24" s="148" t="s">
        <v>95</v>
      </c>
      <c r="I24" s="147" t="s">
        <v>96</v>
      </c>
      <c r="J24" s="40">
        <v>545</v>
      </c>
      <c r="K24" s="40">
        <v>13</v>
      </c>
    </row>
    <row r="25" spans="1:11" ht="13.2" customHeight="1" x14ac:dyDescent="0.3">
      <c r="A25">
        <v>22</v>
      </c>
      <c r="B25" s="143" t="s">
        <v>2</v>
      </c>
      <c r="C25" s="144" t="s">
        <v>4</v>
      </c>
      <c r="D25" s="40">
        <v>642</v>
      </c>
      <c r="E25" s="40">
        <v>15</v>
      </c>
      <c r="G25">
        <v>22</v>
      </c>
      <c r="H25" s="148" t="s">
        <v>95</v>
      </c>
      <c r="I25" s="148" t="s">
        <v>96</v>
      </c>
      <c r="J25" s="40">
        <v>544</v>
      </c>
      <c r="K25" s="40">
        <v>4</v>
      </c>
    </row>
    <row r="26" spans="1:11" ht="13.2" customHeight="1" x14ac:dyDescent="0.3">
      <c r="A26">
        <v>23</v>
      </c>
      <c r="B26" s="143" t="s">
        <v>2</v>
      </c>
      <c r="C26" s="144" t="s">
        <v>4</v>
      </c>
      <c r="D26" s="40">
        <v>642</v>
      </c>
      <c r="E26" s="40">
        <v>1</v>
      </c>
      <c r="G26">
        <v>23</v>
      </c>
      <c r="H26" s="148" t="s">
        <v>95</v>
      </c>
      <c r="I26" s="148" t="s">
        <v>97</v>
      </c>
      <c r="J26" s="40">
        <v>543</v>
      </c>
      <c r="K26" s="40">
        <v>8</v>
      </c>
    </row>
    <row r="27" spans="1:11" ht="13.2" customHeight="1" x14ac:dyDescent="0.3">
      <c r="A27">
        <v>24</v>
      </c>
      <c r="B27" s="161" t="s">
        <v>14</v>
      </c>
      <c r="C27" s="162" t="s">
        <v>15</v>
      </c>
      <c r="D27" s="40">
        <v>642</v>
      </c>
      <c r="E27" s="40">
        <v>8</v>
      </c>
      <c r="G27">
        <v>24</v>
      </c>
      <c r="H27" s="146" t="s">
        <v>95</v>
      </c>
      <c r="I27" s="148" t="s">
        <v>98</v>
      </c>
      <c r="J27" s="40">
        <v>542</v>
      </c>
      <c r="K27" s="40">
        <v>2</v>
      </c>
    </row>
    <row r="28" spans="1:11" ht="13.2" customHeight="1" x14ac:dyDescent="0.3">
      <c r="A28">
        <v>25</v>
      </c>
      <c r="B28" s="154" t="s">
        <v>9</v>
      </c>
      <c r="C28" s="155" t="s">
        <v>10</v>
      </c>
      <c r="D28" s="40">
        <v>641</v>
      </c>
      <c r="E28" s="40">
        <v>14</v>
      </c>
      <c r="G28">
        <v>25</v>
      </c>
      <c r="H28" s="146" t="s">
        <v>95</v>
      </c>
      <c r="I28" s="148" t="s">
        <v>99</v>
      </c>
      <c r="J28" s="40">
        <v>541</v>
      </c>
      <c r="K28" s="40">
        <v>9</v>
      </c>
    </row>
    <row r="29" spans="1:11" ht="13.2" customHeight="1" x14ac:dyDescent="0.3">
      <c r="A29">
        <v>26</v>
      </c>
      <c r="B29" s="149" t="s">
        <v>2</v>
      </c>
      <c r="C29" s="163" t="s">
        <v>7</v>
      </c>
      <c r="D29" s="40">
        <v>641</v>
      </c>
      <c r="E29" s="40">
        <v>2</v>
      </c>
      <c r="G29">
        <v>26</v>
      </c>
      <c r="H29" s="148" t="s">
        <v>95</v>
      </c>
      <c r="I29" s="148" t="s">
        <v>96</v>
      </c>
      <c r="J29" s="40">
        <v>540</v>
      </c>
      <c r="K29" s="40" t="s">
        <v>209</v>
      </c>
    </row>
    <row r="30" spans="1:11" ht="13.2" customHeight="1" x14ac:dyDescent="0.3">
      <c r="A30">
        <v>27</v>
      </c>
      <c r="B30" s="355" t="s">
        <v>32</v>
      </c>
      <c r="C30" s="356" t="s">
        <v>33</v>
      </c>
      <c r="D30" s="40">
        <v>639</v>
      </c>
      <c r="E30" s="40" t="s">
        <v>238</v>
      </c>
      <c r="G30">
        <v>27</v>
      </c>
      <c r="H30" s="207" t="s">
        <v>121</v>
      </c>
      <c r="I30" s="207" t="s">
        <v>123</v>
      </c>
      <c r="J30" s="40">
        <v>540</v>
      </c>
      <c r="K30" s="40">
        <v>16</v>
      </c>
    </row>
    <row r="31" spans="1:11" ht="13.2" customHeight="1" x14ac:dyDescent="0.3">
      <c r="A31">
        <v>28</v>
      </c>
      <c r="B31" s="152" t="s">
        <v>9</v>
      </c>
      <c r="C31" s="153" t="s">
        <v>12</v>
      </c>
      <c r="D31" s="40">
        <v>639</v>
      </c>
      <c r="E31" s="40">
        <v>8</v>
      </c>
      <c r="G31">
        <v>28</v>
      </c>
      <c r="H31" s="156" t="s">
        <v>101</v>
      </c>
      <c r="I31" s="157" t="s">
        <v>103</v>
      </c>
      <c r="J31" s="40">
        <v>539</v>
      </c>
      <c r="K31" s="40">
        <v>10</v>
      </c>
    </row>
    <row r="32" spans="1:11" ht="13.2" customHeight="1" x14ac:dyDescent="0.3">
      <c r="A32">
        <v>29</v>
      </c>
      <c r="B32" s="161" t="s">
        <v>14</v>
      </c>
      <c r="C32" s="162" t="s">
        <v>15</v>
      </c>
      <c r="D32" s="40">
        <v>639</v>
      </c>
      <c r="E32" s="40">
        <v>7</v>
      </c>
      <c r="G32">
        <v>29</v>
      </c>
      <c r="H32" s="148" t="s">
        <v>95</v>
      </c>
      <c r="I32" s="147" t="s">
        <v>96</v>
      </c>
      <c r="J32" s="40">
        <v>538</v>
      </c>
      <c r="K32" s="40">
        <v>10</v>
      </c>
    </row>
    <row r="33" spans="1:11" ht="13.2" customHeight="1" x14ac:dyDescent="0.3">
      <c r="A33">
        <v>30</v>
      </c>
      <c r="B33" s="150" t="s">
        <v>2</v>
      </c>
      <c r="C33" s="151" t="s">
        <v>3</v>
      </c>
      <c r="D33" s="40">
        <v>637</v>
      </c>
      <c r="E33" s="40">
        <v>7</v>
      </c>
      <c r="G33">
        <v>30</v>
      </c>
      <c r="H33" s="146" t="s">
        <v>95</v>
      </c>
      <c r="I33" s="147" t="s">
        <v>99</v>
      </c>
      <c r="J33" s="40">
        <v>538</v>
      </c>
      <c r="K33" s="40">
        <v>6</v>
      </c>
    </row>
    <row r="34" spans="1:11" ht="13.2" customHeight="1" x14ac:dyDescent="0.3">
      <c r="A34">
        <v>31</v>
      </c>
      <c r="B34" s="143" t="s">
        <v>2</v>
      </c>
      <c r="C34" s="164" t="s">
        <v>4</v>
      </c>
      <c r="D34" s="40">
        <v>637</v>
      </c>
      <c r="E34" s="40">
        <v>7</v>
      </c>
      <c r="G34">
        <v>31</v>
      </c>
      <c r="H34" s="146" t="s">
        <v>95</v>
      </c>
      <c r="I34" s="147" t="s">
        <v>99</v>
      </c>
      <c r="J34" s="40">
        <v>538</v>
      </c>
      <c r="K34" s="40">
        <v>5</v>
      </c>
    </row>
    <row r="35" spans="1:11" ht="13.2" customHeight="1" x14ac:dyDescent="0.3">
      <c r="A35">
        <v>32</v>
      </c>
      <c r="B35" s="143" t="s">
        <v>2</v>
      </c>
      <c r="C35" s="144" t="s">
        <v>4</v>
      </c>
      <c r="D35" s="40">
        <v>636</v>
      </c>
      <c r="E35" s="40" t="s">
        <v>238</v>
      </c>
      <c r="G35">
        <v>32</v>
      </c>
      <c r="H35" s="263" t="s">
        <v>101</v>
      </c>
      <c r="I35" s="156" t="s">
        <v>106</v>
      </c>
      <c r="J35" s="40">
        <v>537</v>
      </c>
      <c r="K35" s="40" t="s">
        <v>217</v>
      </c>
    </row>
    <row r="36" spans="1:11" ht="13.2" customHeight="1" x14ac:dyDescent="0.3">
      <c r="A36">
        <v>33</v>
      </c>
      <c r="B36" s="165" t="s">
        <v>2</v>
      </c>
      <c r="C36" s="158" t="s">
        <v>3</v>
      </c>
      <c r="D36" s="40">
        <v>635</v>
      </c>
      <c r="E36" s="40">
        <v>3</v>
      </c>
      <c r="G36">
        <v>33</v>
      </c>
      <c r="H36" s="148" t="s">
        <v>95</v>
      </c>
      <c r="I36" s="147" t="s">
        <v>96</v>
      </c>
      <c r="J36" s="40">
        <v>537</v>
      </c>
      <c r="K36" s="40">
        <v>5</v>
      </c>
    </row>
    <row r="37" spans="1:11" ht="13.2" customHeight="1" x14ac:dyDescent="0.3">
      <c r="A37">
        <v>34</v>
      </c>
      <c r="B37" s="154" t="s">
        <v>9</v>
      </c>
      <c r="C37" s="155" t="s">
        <v>10</v>
      </c>
      <c r="D37" s="40">
        <v>634</v>
      </c>
      <c r="E37" s="40">
        <v>16</v>
      </c>
      <c r="G37">
        <v>34</v>
      </c>
      <c r="H37" s="166" t="s">
        <v>109</v>
      </c>
      <c r="I37" s="167" t="s">
        <v>111</v>
      </c>
      <c r="J37" s="40">
        <v>536</v>
      </c>
      <c r="K37" s="40">
        <v>10</v>
      </c>
    </row>
    <row r="38" spans="1:11" ht="13.2" customHeight="1" x14ac:dyDescent="0.3">
      <c r="A38">
        <v>35</v>
      </c>
      <c r="B38" s="152" t="s">
        <v>9</v>
      </c>
      <c r="C38" s="153" t="s">
        <v>11</v>
      </c>
      <c r="D38" s="40">
        <v>633</v>
      </c>
      <c r="E38" s="40" t="s">
        <v>229</v>
      </c>
      <c r="F38" t="s">
        <v>20</v>
      </c>
      <c r="G38">
        <v>35</v>
      </c>
      <c r="H38" s="148" t="s">
        <v>95</v>
      </c>
      <c r="I38" s="148" t="s">
        <v>97</v>
      </c>
      <c r="J38" s="40">
        <v>535</v>
      </c>
      <c r="K38" s="40" t="s">
        <v>208</v>
      </c>
    </row>
    <row r="39" spans="1:11" ht="13.2" customHeight="1" x14ac:dyDescent="0.3">
      <c r="A39">
        <v>36</v>
      </c>
      <c r="B39" s="149" t="s">
        <v>2</v>
      </c>
      <c r="C39" s="163" t="s">
        <v>7</v>
      </c>
      <c r="D39" s="40">
        <v>633</v>
      </c>
      <c r="E39" s="40">
        <v>15</v>
      </c>
      <c r="G39">
        <v>36</v>
      </c>
      <c r="H39" s="156" t="s">
        <v>101</v>
      </c>
      <c r="I39" s="157" t="s">
        <v>103</v>
      </c>
      <c r="J39" s="40">
        <v>535</v>
      </c>
      <c r="K39" s="40">
        <v>8</v>
      </c>
    </row>
    <row r="40" spans="1:11" ht="13.2" customHeight="1" x14ac:dyDescent="0.3">
      <c r="A40">
        <v>37</v>
      </c>
      <c r="B40" s="152" t="s">
        <v>9</v>
      </c>
      <c r="C40" s="153" t="s">
        <v>12</v>
      </c>
      <c r="D40" s="40">
        <v>632</v>
      </c>
      <c r="E40" s="40">
        <v>13</v>
      </c>
      <c r="G40">
        <v>37</v>
      </c>
      <c r="H40" s="148" t="s">
        <v>95</v>
      </c>
      <c r="I40" s="147" t="s">
        <v>100</v>
      </c>
      <c r="J40" s="40">
        <v>533</v>
      </c>
      <c r="K40" s="40" t="s">
        <v>217</v>
      </c>
    </row>
    <row r="41" spans="1:11" ht="13.2" customHeight="1" x14ac:dyDescent="0.3">
      <c r="A41">
        <v>38</v>
      </c>
      <c r="B41" s="149" t="s">
        <v>2</v>
      </c>
      <c r="C41" s="163" t="s">
        <v>7</v>
      </c>
      <c r="D41" s="40">
        <v>632</v>
      </c>
      <c r="E41" s="40">
        <v>16</v>
      </c>
      <c r="G41">
        <v>38</v>
      </c>
      <c r="H41" s="156" t="s">
        <v>101</v>
      </c>
      <c r="I41" s="156" t="s">
        <v>108</v>
      </c>
      <c r="J41" s="40">
        <v>533</v>
      </c>
      <c r="K41" s="40">
        <v>6</v>
      </c>
    </row>
    <row r="42" spans="1:11" ht="13.2" customHeight="1" x14ac:dyDescent="0.3">
      <c r="A42">
        <v>39</v>
      </c>
      <c r="B42" s="143" t="s">
        <v>2</v>
      </c>
      <c r="C42" s="158" t="s">
        <v>5</v>
      </c>
      <c r="D42" s="40">
        <v>631</v>
      </c>
      <c r="E42" s="40">
        <v>16</v>
      </c>
      <c r="G42">
        <v>39</v>
      </c>
      <c r="H42" s="168" t="s">
        <v>109</v>
      </c>
      <c r="I42" s="169" t="s">
        <v>153</v>
      </c>
      <c r="J42" s="40">
        <v>532</v>
      </c>
      <c r="K42" s="40">
        <v>16</v>
      </c>
    </row>
    <row r="43" spans="1:11" ht="13.2" customHeight="1" x14ac:dyDescent="0.3">
      <c r="A43">
        <v>40</v>
      </c>
      <c r="B43" s="152" t="s">
        <v>9</v>
      </c>
      <c r="C43" s="153" t="s">
        <v>26</v>
      </c>
      <c r="D43" s="40">
        <v>631</v>
      </c>
      <c r="E43" s="40">
        <v>13</v>
      </c>
      <c r="G43">
        <v>40</v>
      </c>
      <c r="H43" s="146" t="s">
        <v>95</v>
      </c>
      <c r="I43" s="147" t="s">
        <v>98</v>
      </c>
      <c r="J43" s="40">
        <v>530</v>
      </c>
      <c r="K43" s="40">
        <v>8</v>
      </c>
    </row>
    <row r="44" spans="1:11" ht="13.2" customHeight="1" x14ac:dyDescent="0.3">
      <c r="A44">
        <v>41</v>
      </c>
      <c r="B44" s="143" t="s">
        <v>2</v>
      </c>
      <c r="C44" s="144" t="s">
        <v>4</v>
      </c>
      <c r="D44" s="40">
        <v>631</v>
      </c>
      <c r="E44" s="40">
        <v>4</v>
      </c>
      <c r="G44">
        <v>41</v>
      </c>
      <c r="H44" s="148" t="s">
        <v>95</v>
      </c>
      <c r="I44" s="147" t="s">
        <v>96</v>
      </c>
      <c r="J44" s="40">
        <v>530</v>
      </c>
      <c r="K44" s="40">
        <v>1</v>
      </c>
    </row>
    <row r="45" spans="1:11" ht="13.2" customHeight="1" x14ac:dyDescent="0.3">
      <c r="A45">
        <v>42</v>
      </c>
      <c r="B45" s="152" t="s">
        <v>9</v>
      </c>
      <c r="C45" s="153" t="s">
        <v>11</v>
      </c>
      <c r="D45" s="40">
        <v>631</v>
      </c>
      <c r="E45" s="40">
        <v>8</v>
      </c>
      <c r="G45">
        <v>42</v>
      </c>
      <c r="H45" s="57" t="s">
        <v>104</v>
      </c>
      <c r="I45" s="159" t="s">
        <v>105</v>
      </c>
      <c r="J45" s="40">
        <v>529</v>
      </c>
      <c r="K45" s="40">
        <v>9</v>
      </c>
    </row>
    <row r="46" spans="1:11" ht="13.2" customHeight="1" x14ac:dyDescent="0.3">
      <c r="A46">
        <v>43</v>
      </c>
      <c r="B46" s="40" t="s">
        <v>42</v>
      </c>
      <c r="C46" s="57" t="s">
        <v>44</v>
      </c>
      <c r="D46" s="40">
        <v>630</v>
      </c>
      <c r="E46" s="40" t="s">
        <v>229</v>
      </c>
      <c r="G46">
        <v>43</v>
      </c>
      <c r="H46" s="148" t="s">
        <v>95</v>
      </c>
      <c r="I46" s="147" t="s">
        <v>100</v>
      </c>
      <c r="J46" s="40">
        <v>529</v>
      </c>
      <c r="K46" s="40">
        <v>6</v>
      </c>
    </row>
    <row r="47" spans="1:11" ht="13.2" customHeight="1" x14ac:dyDescent="0.3">
      <c r="A47">
        <v>44</v>
      </c>
      <c r="B47" s="161" t="s">
        <v>14</v>
      </c>
      <c r="C47" s="176" t="s">
        <v>25</v>
      </c>
      <c r="D47" s="40">
        <v>630</v>
      </c>
      <c r="E47" s="40" t="s">
        <v>229</v>
      </c>
      <c r="G47">
        <v>44</v>
      </c>
      <c r="H47" s="160" t="s">
        <v>101</v>
      </c>
      <c r="I47" s="157" t="s">
        <v>103</v>
      </c>
      <c r="J47" s="40">
        <v>528</v>
      </c>
      <c r="K47" s="40">
        <v>11</v>
      </c>
    </row>
    <row r="48" spans="1:11" ht="13.2" customHeight="1" x14ac:dyDescent="0.3">
      <c r="A48">
        <v>45</v>
      </c>
      <c r="B48" s="170" t="s">
        <v>2</v>
      </c>
      <c r="C48" s="171" t="s">
        <v>7</v>
      </c>
      <c r="D48" s="40">
        <v>630</v>
      </c>
      <c r="E48" s="40">
        <v>10</v>
      </c>
      <c r="G48">
        <v>45</v>
      </c>
      <c r="H48" s="148" t="s">
        <v>95</v>
      </c>
      <c r="I48" s="147" t="s">
        <v>100</v>
      </c>
      <c r="J48" s="40">
        <v>528</v>
      </c>
      <c r="K48" s="40">
        <v>8</v>
      </c>
    </row>
    <row r="49" spans="1:11" ht="13.2" customHeight="1" x14ac:dyDescent="0.3">
      <c r="A49">
        <v>46</v>
      </c>
      <c r="B49" s="172" t="s">
        <v>2</v>
      </c>
      <c r="C49" s="173" t="s">
        <v>6</v>
      </c>
      <c r="D49" s="40">
        <v>630</v>
      </c>
      <c r="E49" s="40">
        <v>2</v>
      </c>
      <c r="G49">
        <v>46</v>
      </c>
      <c r="H49" s="156" t="s">
        <v>101</v>
      </c>
      <c r="I49" s="156" t="s">
        <v>107</v>
      </c>
      <c r="J49" s="40">
        <v>527</v>
      </c>
      <c r="K49" s="40">
        <v>13</v>
      </c>
    </row>
    <row r="50" spans="1:11" ht="13.2" customHeight="1" x14ac:dyDescent="0.3">
      <c r="A50">
        <v>47</v>
      </c>
      <c r="B50" s="143" t="s">
        <v>2</v>
      </c>
      <c r="C50" s="164" t="s">
        <v>3</v>
      </c>
      <c r="D50" s="40">
        <v>629</v>
      </c>
      <c r="E50" s="40" t="s">
        <v>209</v>
      </c>
      <c r="G50">
        <v>47</v>
      </c>
      <c r="H50" s="146" t="s">
        <v>95</v>
      </c>
      <c r="I50" s="147" t="s">
        <v>99</v>
      </c>
      <c r="J50" s="40">
        <v>527</v>
      </c>
      <c r="K50" s="40">
        <v>2</v>
      </c>
    </row>
    <row r="51" spans="1:11" ht="13.2" customHeight="1" x14ac:dyDescent="0.3">
      <c r="A51">
        <v>48</v>
      </c>
      <c r="B51" s="143" t="s">
        <v>2</v>
      </c>
      <c r="C51" s="158" t="s">
        <v>5</v>
      </c>
      <c r="D51" s="40">
        <v>629</v>
      </c>
      <c r="E51" s="40" t="s">
        <v>209</v>
      </c>
      <c r="G51">
        <v>48</v>
      </c>
      <c r="H51" s="146" t="s">
        <v>95</v>
      </c>
      <c r="I51" s="147" t="s">
        <v>99</v>
      </c>
      <c r="J51" s="40">
        <v>526</v>
      </c>
      <c r="K51" s="40" t="s">
        <v>229</v>
      </c>
    </row>
    <row r="52" spans="1:11" ht="13.2" customHeight="1" x14ac:dyDescent="0.3">
      <c r="A52">
        <v>49</v>
      </c>
      <c r="B52" s="174" t="s">
        <v>9</v>
      </c>
      <c r="C52" s="175" t="s">
        <v>11</v>
      </c>
      <c r="D52" s="40">
        <v>629</v>
      </c>
      <c r="E52" s="40">
        <v>3</v>
      </c>
      <c r="G52">
        <v>49</v>
      </c>
      <c r="H52" s="148" t="s">
        <v>95</v>
      </c>
      <c r="I52" s="147" t="s">
        <v>97</v>
      </c>
      <c r="J52" s="40">
        <v>525</v>
      </c>
      <c r="K52" s="40" t="s">
        <v>217</v>
      </c>
    </row>
    <row r="53" spans="1:11" ht="13.8" customHeight="1" x14ac:dyDescent="0.3">
      <c r="A53">
        <v>50</v>
      </c>
      <c r="B53" s="165" t="s">
        <v>2</v>
      </c>
      <c r="C53" s="164" t="s">
        <v>4</v>
      </c>
      <c r="D53" s="40">
        <v>628</v>
      </c>
      <c r="E53" s="40" t="s">
        <v>217</v>
      </c>
      <c r="G53">
        <v>50</v>
      </c>
      <c r="H53" s="148" t="s">
        <v>95</v>
      </c>
      <c r="I53" s="147" t="s">
        <v>97</v>
      </c>
      <c r="J53" s="40">
        <v>525</v>
      </c>
      <c r="K53" s="40">
        <v>15</v>
      </c>
    </row>
  </sheetData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93"/>
  <sheetViews>
    <sheetView workbookViewId="0">
      <selection activeCell="J3" sqref="J3"/>
    </sheetView>
  </sheetViews>
  <sheetFormatPr defaultRowHeight="14.4" x14ac:dyDescent="0.3"/>
  <cols>
    <col min="2" max="2" width="22.6640625" bestFit="1" customWidth="1"/>
    <col min="3" max="8" width="4.33203125" style="51" customWidth="1"/>
    <col min="9" max="11" width="3.44140625" style="51" customWidth="1"/>
    <col min="12" max="12" width="4.77734375" style="51" customWidth="1"/>
    <col min="15" max="15" width="22.44140625" bestFit="1" customWidth="1"/>
    <col min="17" max="17" width="20.6640625" customWidth="1"/>
  </cols>
  <sheetData>
    <row r="2" spans="1:17" ht="15.6" x14ac:dyDescent="0.3">
      <c r="B2" s="45" t="s">
        <v>175</v>
      </c>
    </row>
    <row r="3" spans="1:17" ht="15.6" x14ac:dyDescent="0.3">
      <c r="B3" s="45"/>
    </row>
    <row r="4" spans="1:17" ht="34.799999999999997" x14ac:dyDescent="0.3">
      <c r="C4" s="184">
        <v>45537</v>
      </c>
      <c r="D4" s="184">
        <v>45572</v>
      </c>
      <c r="E4" s="185">
        <v>45607</v>
      </c>
      <c r="F4" s="185">
        <v>45628</v>
      </c>
      <c r="G4" s="185">
        <v>45670</v>
      </c>
      <c r="H4" s="264">
        <v>45691</v>
      </c>
      <c r="L4" s="51" t="s">
        <v>176</v>
      </c>
      <c r="O4" s="186" t="s">
        <v>190</v>
      </c>
      <c r="Q4" s="186" t="s">
        <v>190</v>
      </c>
    </row>
    <row r="5" spans="1:17" x14ac:dyDescent="0.3">
      <c r="C5" s="184"/>
      <c r="D5" s="184"/>
      <c r="E5" s="185"/>
      <c r="F5" s="185"/>
      <c r="G5" s="185" t="s">
        <v>20</v>
      </c>
      <c r="O5" s="186"/>
      <c r="Q5" s="186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6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218</v>
      </c>
      <c r="C7" s="7"/>
      <c r="D7" s="7"/>
      <c r="E7" s="7"/>
      <c r="F7" s="7"/>
      <c r="G7" s="7"/>
      <c r="H7" s="7">
        <v>1</v>
      </c>
      <c r="I7" s="7"/>
      <c r="J7" s="7"/>
      <c r="K7" s="7"/>
      <c r="L7" s="7">
        <f t="shared" si="0"/>
        <v>1</v>
      </c>
      <c r="O7" s="31" t="s">
        <v>124</v>
      </c>
      <c r="Q7" s="31" t="s">
        <v>71</v>
      </c>
    </row>
    <row r="8" spans="1:17" ht="15.6" x14ac:dyDescent="0.3">
      <c r="A8">
        <v>3</v>
      </c>
      <c r="B8" s="31" t="s">
        <v>47</v>
      </c>
      <c r="C8" s="7"/>
      <c r="D8" s="7"/>
      <c r="E8" s="7"/>
      <c r="F8" s="7"/>
      <c r="G8" s="7">
        <v>1</v>
      </c>
      <c r="H8" s="7">
        <v>1</v>
      </c>
      <c r="I8" s="7"/>
      <c r="J8" s="7"/>
      <c r="K8" s="7"/>
      <c r="L8" s="7">
        <f t="shared" si="0"/>
        <v>2</v>
      </c>
      <c r="O8" s="31" t="s">
        <v>145</v>
      </c>
      <c r="Q8" s="31" t="s">
        <v>74</v>
      </c>
    </row>
    <row r="9" spans="1:17" ht="15.6" x14ac:dyDescent="0.3">
      <c r="A9">
        <v>4</v>
      </c>
      <c r="B9" s="31" t="s">
        <v>22</v>
      </c>
      <c r="C9" s="7">
        <v>1</v>
      </c>
      <c r="D9" s="7"/>
      <c r="E9" s="7"/>
      <c r="F9" s="7"/>
      <c r="G9" s="7"/>
      <c r="H9" s="7"/>
      <c r="I9" s="7"/>
      <c r="J9" s="7"/>
      <c r="K9" s="7"/>
      <c r="L9" s="7">
        <f t="shared" si="0"/>
        <v>1</v>
      </c>
      <c r="O9" s="31" t="s">
        <v>125</v>
      </c>
      <c r="Q9" s="31" t="s">
        <v>53</v>
      </c>
    </row>
    <row r="10" spans="1:17" ht="15.6" x14ac:dyDescent="0.3">
      <c r="A10">
        <v>5</v>
      </c>
      <c r="B10" s="31" t="s">
        <v>24</v>
      </c>
      <c r="C10" s="7"/>
      <c r="D10" s="7"/>
      <c r="E10" s="7"/>
      <c r="F10" s="7"/>
      <c r="G10" s="7">
        <v>1</v>
      </c>
      <c r="H10" s="7"/>
      <c r="I10" s="7"/>
      <c r="J10" s="7"/>
      <c r="K10" s="7"/>
      <c r="L10" s="7">
        <f t="shared" si="0"/>
        <v>1</v>
      </c>
      <c r="O10" s="31" t="s">
        <v>134</v>
      </c>
      <c r="Q10" s="31" t="s">
        <v>182</v>
      </c>
    </row>
    <row r="11" spans="1:17" ht="15.6" x14ac:dyDescent="0.3">
      <c r="A11">
        <v>6</v>
      </c>
      <c r="B11" s="31" t="s">
        <v>113</v>
      </c>
      <c r="C11" s="7">
        <v>1</v>
      </c>
      <c r="D11" s="7"/>
      <c r="E11" s="7"/>
      <c r="F11" s="7"/>
      <c r="G11" s="7">
        <v>1</v>
      </c>
      <c r="H11" s="7"/>
      <c r="I11" s="7"/>
      <c r="J11" s="7"/>
      <c r="K11" s="7"/>
      <c r="L11" s="7">
        <f t="shared" si="0"/>
        <v>2</v>
      </c>
      <c r="O11" s="31" t="s">
        <v>147</v>
      </c>
      <c r="Q11" s="31" t="s">
        <v>80</v>
      </c>
    </row>
    <row r="12" spans="1:17" ht="15.6" x14ac:dyDescent="0.3">
      <c r="A12">
        <v>7</v>
      </c>
      <c r="B12" s="31" t="s">
        <v>51</v>
      </c>
      <c r="C12" s="7"/>
      <c r="D12" s="7">
        <v>1</v>
      </c>
      <c r="E12" s="7"/>
      <c r="F12" s="7"/>
      <c r="G12" s="7"/>
      <c r="H12" s="7"/>
      <c r="I12" s="7"/>
      <c r="J12" s="7"/>
      <c r="K12" s="7"/>
      <c r="L12" s="7">
        <f t="shared" si="0"/>
        <v>1</v>
      </c>
      <c r="O12" s="31" t="s">
        <v>135</v>
      </c>
      <c r="Q12" s="31" t="s">
        <v>183</v>
      </c>
    </row>
    <row r="13" spans="1:17" ht="15.6" x14ac:dyDescent="0.3">
      <c r="A13">
        <v>8</v>
      </c>
      <c r="B13" s="31" t="s">
        <v>23</v>
      </c>
      <c r="C13" s="7">
        <v>1</v>
      </c>
      <c r="D13" s="7">
        <v>1</v>
      </c>
      <c r="E13" s="7"/>
      <c r="F13" s="7"/>
      <c r="G13" s="7">
        <v>1</v>
      </c>
      <c r="H13" s="7"/>
      <c r="I13" s="7"/>
      <c r="J13" s="7"/>
      <c r="K13" s="7"/>
      <c r="L13" s="7">
        <f t="shared" si="0"/>
        <v>3</v>
      </c>
      <c r="O13" s="31" t="s">
        <v>120</v>
      </c>
      <c r="Q13" s="31" t="s">
        <v>61</v>
      </c>
    </row>
    <row r="14" spans="1:17" ht="15.6" x14ac:dyDescent="0.3">
      <c r="A14">
        <v>9</v>
      </c>
      <c r="B14" s="31" t="s">
        <v>164</v>
      </c>
      <c r="C14" s="7"/>
      <c r="D14" s="7"/>
      <c r="E14" s="7"/>
      <c r="F14" s="7"/>
      <c r="G14" s="7">
        <v>1</v>
      </c>
      <c r="H14" s="7">
        <v>1</v>
      </c>
      <c r="I14" s="7"/>
      <c r="J14" s="7"/>
      <c r="K14" s="7"/>
      <c r="L14" s="7">
        <f t="shared" si="0"/>
        <v>2</v>
      </c>
      <c r="O14" s="31" t="s">
        <v>181</v>
      </c>
      <c r="Q14" s="31" t="s">
        <v>82</v>
      </c>
    </row>
    <row r="15" spans="1:17" ht="15.6" x14ac:dyDescent="0.3">
      <c r="A15">
        <v>10</v>
      </c>
      <c r="B15" s="31" t="s">
        <v>59</v>
      </c>
      <c r="C15" s="7"/>
      <c r="D15" s="7"/>
      <c r="E15" s="7"/>
      <c r="F15" s="7">
        <v>1</v>
      </c>
      <c r="G15" s="7"/>
      <c r="H15" s="7"/>
      <c r="I15" s="7"/>
      <c r="J15" s="7"/>
      <c r="K15" s="7"/>
      <c r="L15" s="7">
        <f t="shared" si="0"/>
        <v>1</v>
      </c>
      <c r="O15" s="31" t="s">
        <v>116</v>
      </c>
      <c r="Q15" s="31" t="s">
        <v>70</v>
      </c>
    </row>
    <row r="16" spans="1:17" ht="15.6" x14ac:dyDescent="0.3">
      <c r="A16">
        <v>11</v>
      </c>
      <c r="B16" s="31" t="s">
        <v>5</v>
      </c>
      <c r="C16" s="7"/>
      <c r="D16" s="7">
        <v>1</v>
      </c>
      <c r="E16" s="7">
        <v>1</v>
      </c>
      <c r="F16" s="7"/>
      <c r="G16" s="7">
        <v>1</v>
      </c>
      <c r="H16" s="7">
        <v>1</v>
      </c>
      <c r="I16" s="7"/>
      <c r="J16" s="7"/>
      <c r="K16" s="7"/>
      <c r="L16" s="7">
        <f t="shared" si="0"/>
        <v>4</v>
      </c>
      <c r="O16" s="31" t="s">
        <v>111</v>
      </c>
      <c r="Q16" s="31" t="s">
        <v>62</v>
      </c>
    </row>
    <row r="17" spans="1:17" ht="15.6" x14ac:dyDescent="0.3">
      <c r="A17">
        <v>12</v>
      </c>
      <c r="B17" s="31" t="s">
        <v>177</v>
      </c>
      <c r="C17" s="7"/>
      <c r="D17" s="7"/>
      <c r="E17" s="7">
        <v>1</v>
      </c>
      <c r="F17" s="7">
        <v>1</v>
      </c>
      <c r="G17" s="7">
        <v>1</v>
      </c>
      <c r="H17" s="7">
        <v>1</v>
      </c>
      <c r="I17" s="7"/>
      <c r="J17" s="7"/>
      <c r="K17" s="7"/>
      <c r="L17" s="7">
        <f t="shared" si="0"/>
        <v>4</v>
      </c>
      <c r="O17" s="31" t="s">
        <v>136</v>
      </c>
      <c r="Q17" s="31" t="s">
        <v>45</v>
      </c>
    </row>
    <row r="18" spans="1:17" ht="15.6" x14ac:dyDescent="0.3">
      <c r="A18">
        <v>13</v>
      </c>
      <c r="B18" s="31" t="s">
        <v>135</v>
      </c>
      <c r="C18" s="7"/>
      <c r="D18" s="7"/>
      <c r="E18" s="7">
        <v>1</v>
      </c>
      <c r="F18" s="7"/>
      <c r="G18" s="7"/>
      <c r="H18" s="7">
        <v>1</v>
      </c>
      <c r="I18" s="7"/>
      <c r="J18" s="7"/>
      <c r="K18" s="7"/>
      <c r="L18" s="7">
        <f t="shared" si="0"/>
        <v>2</v>
      </c>
      <c r="O18" s="31" t="s">
        <v>142</v>
      </c>
      <c r="Q18" s="31" t="s">
        <v>58</v>
      </c>
    </row>
    <row r="19" spans="1:17" ht="15.6" x14ac:dyDescent="0.3">
      <c r="A19">
        <v>14</v>
      </c>
      <c r="B19" s="31" t="s">
        <v>99</v>
      </c>
      <c r="C19" s="7"/>
      <c r="D19" s="7">
        <v>1</v>
      </c>
      <c r="E19" s="7"/>
      <c r="F19" s="7"/>
      <c r="G19" s="7">
        <v>1</v>
      </c>
      <c r="H19" s="7"/>
      <c r="I19" s="7"/>
      <c r="J19" s="7"/>
      <c r="K19" s="7"/>
      <c r="L19" s="7">
        <f t="shared" si="0"/>
        <v>2</v>
      </c>
      <c r="O19" s="31" t="s">
        <v>184</v>
      </c>
      <c r="Q19" s="31" t="s">
        <v>65</v>
      </c>
    </row>
    <row r="20" spans="1:17" ht="15.6" x14ac:dyDescent="0.3">
      <c r="A20">
        <v>15</v>
      </c>
      <c r="B20" s="31" t="s">
        <v>7</v>
      </c>
      <c r="C20" s="7"/>
      <c r="D20" s="7">
        <v>1</v>
      </c>
      <c r="E20" s="7"/>
      <c r="F20" s="7"/>
      <c r="G20" s="7"/>
      <c r="H20" s="7">
        <v>1</v>
      </c>
      <c r="I20" s="7"/>
      <c r="J20" s="7"/>
      <c r="K20" s="7"/>
      <c r="L20" s="7">
        <f t="shared" si="0"/>
        <v>2</v>
      </c>
      <c r="O20" s="31" t="s">
        <v>143</v>
      </c>
      <c r="Q20" s="31" t="s">
        <v>78</v>
      </c>
    </row>
    <row r="21" spans="1:17" ht="15.6" x14ac:dyDescent="0.3">
      <c r="A21">
        <v>16</v>
      </c>
      <c r="B21" s="31" t="s">
        <v>178</v>
      </c>
      <c r="C21" s="7"/>
      <c r="D21" s="7"/>
      <c r="E21" s="7">
        <v>1</v>
      </c>
      <c r="F21" s="7"/>
      <c r="G21" s="7"/>
      <c r="H21" s="7"/>
      <c r="I21" s="7"/>
      <c r="J21" s="7"/>
      <c r="K21" s="7"/>
      <c r="L21" s="7">
        <f t="shared" si="0"/>
        <v>1</v>
      </c>
      <c r="O21" s="31" t="s">
        <v>106</v>
      </c>
      <c r="Q21" s="31" t="s">
        <v>73</v>
      </c>
    </row>
    <row r="22" spans="1:17" ht="15.6" x14ac:dyDescent="0.3">
      <c r="A22">
        <v>17</v>
      </c>
      <c r="B22" s="31" t="s">
        <v>97</v>
      </c>
      <c r="C22" s="7">
        <v>1</v>
      </c>
      <c r="D22" s="7">
        <v>1</v>
      </c>
      <c r="E22" s="7">
        <v>1</v>
      </c>
      <c r="F22" s="7">
        <v>1</v>
      </c>
      <c r="G22" s="7">
        <v>1</v>
      </c>
      <c r="H22" s="7"/>
      <c r="I22" s="7"/>
      <c r="J22" s="7"/>
      <c r="K22" s="7"/>
      <c r="L22" s="7">
        <f t="shared" si="0"/>
        <v>5</v>
      </c>
      <c r="O22" s="31" t="s">
        <v>185</v>
      </c>
      <c r="Q22" s="31" t="s">
        <v>186</v>
      </c>
    </row>
    <row r="23" spans="1:17" ht="15.6" x14ac:dyDescent="0.3">
      <c r="A23">
        <v>18</v>
      </c>
      <c r="B23" s="31" t="s">
        <v>119</v>
      </c>
      <c r="C23" s="7"/>
      <c r="D23" s="7"/>
      <c r="E23" s="7"/>
      <c r="F23" s="7"/>
      <c r="G23" s="7">
        <v>1</v>
      </c>
      <c r="H23" s="7"/>
      <c r="I23" s="7"/>
      <c r="J23" s="7"/>
      <c r="K23" s="7"/>
      <c r="L23" s="7">
        <f t="shared" si="0"/>
        <v>1</v>
      </c>
      <c r="O23" s="31" t="s">
        <v>141</v>
      </c>
      <c r="Q23" s="31" t="s">
        <v>79</v>
      </c>
    </row>
    <row r="24" spans="1:17" ht="15.6" x14ac:dyDescent="0.3">
      <c r="A24">
        <v>19</v>
      </c>
      <c r="B24" s="33" t="s">
        <v>107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>
        <f t="shared" si="0"/>
        <v>1</v>
      </c>
      <c r="O24" s="31" t="s">
        <v>139</v>
      </c>
      <c r="Q24" s="31" t="s">
        <v>63</v>
      </c>
    </row>
    <row r="25" spans="1:17" ht="15.6" x14ac:dyDescent="0.3">
      <c r="A25">
        <v>20</v>
      </c>
      <c r="B25" s="33" t="s">
        <v>39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>
        <f t="shared" si="0"/>
        <v>1</v>
      </c>
      <c r="O25" s="31" t="s">
        <v>98</v>
      </c>
    </row>
    <row r="26" spans="1:17" ht="15.6" x14ac:dyDescent="0.3">
      <c r="A26">
        <v>21</v>
      </c>
      <c r="B26" s="33" t="s">
        <v>17</v>
      </c>
      <c r="C26" s="7"/>
      <c r="D26" s="7"/>
      <c r="E26" s="7">
        <v>1</v>
      </c>
      <c r="F26" s="7"/>
      <c r="G26" s="7"/>
      <c r="H26" s="7">
        <v>1</v>
      </c>
      <c r="I26" s="7"/>
      <c r="J26" s="7"/>
      <c r="K26" s="7"/>
      <c r="L26" s="7">
        <f t="shared" si="0"/>
        <v>2</v>
      </c>
      <c r="O26" s="31" t="s">
        <v>129</v>
      </c>
    </row>
    <row r="27" spans="1:17" ht="15.6" x14ac:dyDescent="0.3">
      <c r="A27">
        <v>22</v>
      </c>
      <c r="B27" s="33" t="s">
        <v>118</v>
      </c>
      <c r="C27" s="7">
        <v>1</v>
      </c>
      <c r="D27" s="7"/>
      <c r="E27" s="7"/>
      <c r="F27" s="7"/>
      <c r="G27" s="7"/>
      <c r="H27" s="7"/>
      <c r="I27" s="7"/>
      <c r="J27" s="7"/>
      <c r="K27" s="7"/>
      <c r="L27" s="7">
        <f t="shared" si="0"/>
        <v>1</v>
      </c>
    </row>
    <row r="28" spans="1:17" ht="15.6" x14ac:dyDescent="0.3">
      <c r="A28">
        <v>23</v>
      </c>
      <c r="B28" s="33" t="s">
        <v>44</v>
      </c>
      <c r="C28" s="7"/>
      <c r="D28" s="7"/>
      <c r="E28" s="7">
        <v>1</v>
      </c>
      <c r="F28" s="7"/>
      <c r="G28" s="7"/>
      <c r="H28" s="7"/>
      <c r="I28" s="7"/>
      <c r="J28" s="7"/>
      <c r="K28" s="7"/>
      <c r="L28" s="7">
        <f t="shared" si="0"/>
        <v>1</v>
      </c>
    </row>
    <row r="29" spans="1:17" ht="15.6" x14ac:dyDescent="0.3">
      <c r="A29">
        <v>24</v>
      </c>
      <c r="B29" s="33" t="s">
        <v>105</v>
      </c>
      <c r="C29" s="7"/>
      <c r="D29" s="7"/>
      <c r="E29" s="7">
        <v>1</v>
      </c>
      <c r="F29" s="7"/>
      <c r="G29" s="7"/>
      <c r="H29" s="7"/>
      <c r="I29" s="7"/>
      <c r="J29" s="7"/>
      <c r="K29" s="7"/>
      <c r="L29" s="7">
        <f t="shared" si="0"/>
        <v>1</v>
      </c>
    </row>
    <row r="30" spans="1:17" ht="15.6" x14ac:dyDescent="0.3">
      <c r="A30">
        <v>25</v>
      </c>
      <c r="B30" s="31" t="s">
        <v>127</v>
      </c>
      <c r="C30" s="7">
        <v>1</v>
      </c>
      <c r="D30" s="7"/>
      <c r="E30" s="7"/>
      <c r="F30" s="7"/>
      <c r="G30" s="7"/>
      <c r="H30" s="7"/>
      <c r="I30" s="7"/>
      <c r="J30" s="7"/>
      <c r="K30" s="7"/>
      <c r="L30" s="7">
        <f t="shared" si="0"/>
        <v>1</v>
      </c>
    </row>
    <row r="31" spans="1:17" ht="15.6" x14ac:dyDescent="0.3">
      <c r="A31">
        <v>26</v>
      </c>
      <c r="B31" s="31" t="s">
        <v>131</v>
      </c>
      <c r="C31" s="7"/>
      <c r="D31" s="7"/>
      <c r="E31" s="7"/>
      <c r="F31" s="7"/>
      <c r="G31" s="7"/>
      <c r="H31" s="7">
        <v>1</v>
      </c>
      <c r="I31" s="7"/>
      <c r="J31" s="7"/>
      <c r="K31" s="7"/>
      <c r="L31" s="7">
        <f t="shared" si="0"/>
        <v>1</v>
      </c>
    </row>
    <row r="32" spans="1:17" ht="15.6" x14ac:dyDescent="0.3">
      <c r="A32">
        <v>27</v>
      </c>
      <c r="B32" s="33" t="s">
        <v>153</v>
      </c>
      <c r="C32" s="7"/>
      <c r="D32" s="7"/>
      <c r="E32" s="7"/>
      <c r="F32" s="7">
        <v>1</v>
      </c>
      <c r="G32" s="7"/>
      <c r="H32" s="7"/>
      <c r="I32" s="7"/>
      <c r="J32" s="7"/>
      <c r="K32" s="7"/>
      <c r="L32" s="7">
        <f t="shared" si="0"/>
        <v>1</v>
      </c>
      <c r="N32" t="s">
        <v>20</v>
      </c>
    </row>
    <row r="33" spans="1:17" ht="15.6" x14ac:dyDescent="0.3">
      <c r="A33">
        <v>28</v>
      </c>
      <c r="B33" s="33" t="s">
        <v>140</v>
      </c>
      <c r="C33" s="7"/>
      <c r="D33" s="7">
        <v>1</v>
      </c>
      <c r="E33" s="7">
        <v>1</v>
      </c>
      <c r="F33" s="7"/>
      <c r="G33" s="7"/>
      <c r="H33" s="7">
        <v>1</v>
      </c>
      <c r="I33" s="7"/>
      <c r="J33" s="7"/>
      <c r="K33" s="7"/>
      <c r="L33" s="7">
        <f t="shared" si="0"/>
        <v>3</v>
      </c>
      <c r="Q33" s="45"/>
    </row>
    <row r="34" spans="1:17" ht="15.6" x14ac:dyDescent="0.3">
      <c r="A34">
        <v>29</v>
      </c>
      <c r="B34" s="33" t="s">
        <v>3</v>
      </c>
      <c r="C34" s="7"/>
      <c r="D34" s="7">
        <v>1</v>
      </c>
      <c r="E34" s="7">
        <v>1</v>
      </c>
      <c r="F34" s="7">
        <v>1</v>
      </c>
      <c r="G34" s="7">
        <v>1</v>
      </c>
      <c r="H34" s="7">
        <v>1</v>
      </c>
      <c r="I34" s="7"/>
      <c r="J34" s="7"/>
      <c r="K34" s="7"/>
      <c r="L34" s="7">
        <f t="shared" si="0"/>
        <v>5</v>
      </c>
    </row>
    <row r="35" spans="1:17" ht="15.6" x14ac:dyDescent="0.3">
      <c r="A35">
        <v>30</v>
      </c>
      <c r="B35" s="33" t="s">
        <v>4</v>
      </c>
      <c r="C35" s="7"/>
      <c r="D35" s="7"/>
      <c r="E35" s="7"/>
      <c r="F35" s="7">
        <v>1</v>
      </c>
      <c r="G35" s="7">
        <v>1</v>
      </c>
      <c r="H35" s="7"/>
      <c r="I35" s="7"/>
      <c r="J35" s="7"/>
      <c r="K35" s="7"/>
      <c r="L35" s="7">
        <f t="shared" si="0"/>
        <v>2</v>
      </c>
    </row>
    <row r="36" spans="1:17" ht="15.6" x14ac:dyDescent="0.3">
      <c r="A36">
        <v>31</v>
      </c>
      <c r="B36" s="31" t="s">
        <v>41</v>
      </c>
      <c r="C36" s="7"/>
      <c r="D36" s="7"/>
      <c r="E36" s="7"/>
      <c r="F36" s="7"/>
      <c r="G36" s="7">
        <v>1</v>
      </c>
      <c r="H36" s="7">
        <v>1</v>
      </c>
      <c r="I36" s="7"/>
      <c r="J36" s="7"/>
      <c r="K36" s="7"/>
      <c r="L36" s="7">
        <f t="shared" si="0"/>
        <v>2</v>
      </c>
    </row>
    <row r="37" spans="1:17" ht="15.6" x14ac:dyDescent="0.3">
      <c r="A37">
        <v>32</v>
      </c>
      <c r="B37" s="31" t="s">
        <v>30</v>
      </c>
      <c r="C37" s="7"/>
      <c r="D37" s="7"/>
      <c r="E37" s="7"/>
      <c r="F37" s="7"/>
      <c r="G37" s="7">
        <v>1</v>
      </c>
      <c r="H37" s="7"/>
      <c r="I37" s="7"/>
      <c r="J37" s="7"/>
      <c r="K37" s="7"/>
      <c r="L37" s="7">
        <f t="shared" si="0"/>
        <v>1</v>
      </c>
    </row>
    <row r="38" spans="1:17" ht="15.6" x14ac:dyDescent="0.3">
      <c r="A38">
        <v>33</v>
      </c>
      <c r="B38" s="33" t="s">
        <v>10</v>
      </c>
      <c r="C38" s="7">
        <v>1</v>
      </c>
      <c r="D38" s="7"/>
      <c r="E38" s="7"/>
      <c r="F38" s="7"/>
      <c r="G38" s="7"/>
      <c r="H38" s="7"/>
      <c r="I38" s="7"/>
      <c r="J38" s="7"/>
      <c r="K38" s="7"/>
      <c r="L38" s="7">
        <f t="shared" si="0"/>
        <v>1</v>
      </c>
    </row>
    <row r="39" spans="1:17" ht="15.6" x14ac:dyDescent="0.3">
      <c r="A39">
        <v>34</v>
      </c>
      <c r="B39" s="33" t="s">
        <v>138</v>
      </c>
      <c r="C39" s="7">
        <v>1</v>
      </c>
      <c r="D39" s="7"/>
      <c r="E39" s="7"/>
      <c r="F39" s="7">
        <v>1</v>
      </c>
      <c r="G39" s="7"/>
      <c r="H39" s="7"/>
      <c r="I39" s="7"/>
      <c r="J39" s="7"/>
      <c r="K39" s="7"/>
      <c r="L39" s="7">
        <f t="shared" si="0"/>
        <v>2</v>
      </c>
    </row>
    <row r="40" spans="1:17" ht="15.6" x14ac:dyDescent="0.3">
      <c r="A40">
        <v>35</v>
      </c>
      <c r="B40" s="33" t="s">
        <v>28</v>
      </c>
      <c r="C40" s="7">
        <v>1</v>
      </c>
      <c r="D40" s="7"/>
      <c r="E40" s="7">
        <v>1</v>
      </c>
      <c r="F40" s="7"/>
      <c r="G40" s="7"/>
      <c r="H40" s="7"/>
      <c r="I40" s="7"/>
      <c r="J40" s="7"/>
      <c r="K40" s="7"/>
      <c r="L40" s="7">
        <f t="shared" si="0"/>
        <v>2</v>
      </c>
    </row>
    <row r="41" spans="1:17" ht="15.6" x14ac:dyDescent="0.3">
      <c r="A41">
        <v>36</v>
      </c>
      <c r="B41" s="33" t="s">
        <v>13</v>
      </c>
      <c r="C41" s="7">
        <v>1</v>
      </c>
      <c r="D41" s="7">
        <v>1</v>
      </c>
      <c r="E41" s="7"/>
      <c r="F41" s="7"/>
      <c r="G41" s="7">
        <v>1</v>
      </c>
      <c r="H41" s="7"/>
      <c r="I41" s="7"/>
      <c r="J41" s="7"/>
      <c r="K41" s="7"/>
      <c r="L41" s="7">
        <f t="shared" si="0"/>
        <v>3</v>
      </c>
    </row>
    <row r="42" spans="1:17" ht="15.6" x14ac:dyDescent="0.3">
      <c r="A42">
        <v>37</v>
      </c>
      <c r="B42" s="33" t="s">
        <v>57</v>
      </c>
      <c r="C42" s="7"/>
      <c r="D42" s="7"/>
      <c r="E42" s="7"/>
      <c r="F42" s="7">
        <v>1</v>
      </c>
      <c r="G42" s="7"/>
      <c r="H42" s="7">
        <v>1</v>
      </c>
      <c r="I42" s="7"/>
      <c r="J42" s="7"/>
      <c r="K42" s="7"/>
      <c r="L42" s="7">
        <f t="shared" si="0"/>
        <v>2</v>
      </c>
    </row>
    <row r="43" spans="1:17" ht="15.6" x14ac:dyDescent="0.3">
      <c r="A43">
        <v>38</v>
      </c>
      <c r="B43" s="33" t="s">
        <v>40</v>
      </c>
      <c r="C43" s="7"/>
      <c r="D43" s="7"/>
      <c r="E43" s="7"/>
      <c r="F43" s="7">
        <v>1</v>
      </c>
      <c r="G43" s="7"/>
      <c r="H43" s="7"/>
      <c r="I43" s="7"/>
      <c r="J43" s="7"/>
      <c r="K43" s="7"/>
      <c r="L43" s="7">
        <f t="shared" si="0"/>
        <v>1</v>
      </c>
    </row>
    <row r="44" spans="1:17" ht="15.6" x14ac:dyDescent="0.3">
      <c r="A44">
        <v>39</v>
      </c>
      <c r="B44" s="33" t="s">
        <v>81</v>
      </c>
      <c r="C44" s="7">
        <v>1</v>
      </c>
      <c r="D44" s="7"/>
      <c r="E44" s="7"/>
      <c r="F44" s="7"/>
      <c r="G44" s="7"/>
      <c r="H44" s="7"/>
      <c r="I44" s="7"/>
      <c r="J44" s="7"/>
      <c r="K44" s="7"/>
      <c r="L44" s="7">
        <f t="shared" si="0"/>
        <v>1</v>
      </c>
    </row>
    <row r="45" spans="1:17" ht="15.6" x14ac:dyDescent="0.3">
      <c r="A45">
        <v>40</v>
      </c>
      <c r="B45" s="31" t="s">
        <v>48</v>
      </c>
      <c r="C45" s="7"/>
      <c r="D45" s="7"/>
      <c r="E45" s="7">
        <v>1</v>
      </c>
      <c r="F45" s="7">
        <v>1</v>
      </c>
      <c r="G45" s="7"/>
      <c r="H45" s="7"/>
      <c r="I45" s="7"/>
      <c r="J45" s="7"/>
      <c r="K45" s="7"/>
      <c r="L45" s="7">
        <f t="shared" si="0"/>
        <v>2</v>
      </c>
    </row>
    <row r="46" spans="1:17" ht="15.6" x14ac:dyDescent="0.3">
      <c r="A46">
        <v>41</v>
      </c>
      <c r="B46" s="31" t="s">
        <v>60</v>
      </c>
      <c r="C46" s="7"/>
      <c r="D46" s="7"/>
      <c r="E46" s="7"/>
      <c r="F46" s="7"/>
      <c r="G46" s="7">
        <v>1</v>
      </c>
      <c r="H46" s="7"/>
      <c r="I46" s="7"/>
      <c r="J46" s="7"/>
      <c r="K46" s="7"/>
      <c r="L46" s="7">
        <f t="shared" si="0"/>
        <v>1</v>
      </c>
    </row>
    <row r="47" spans="1:17" ht="15.6" x14ac:dyDescent="0.3">
      <c r="A47">
        <v>42</v>
      </c>
      <c r="B47" s="31" t="s">
        <v>132</v>
      </c>
      <c r="C47" s="7">
        <v>1</v>
      </c>
      <c r="D47" s="7"/>
      <c r="E47" s="7"/>
      <c r="F47" s="7"/>
      <c r="G47" s="7"/>
      <c r="H47" s="7"/>
      <c r="I47" s="7"/>
      <c r="J47" s="7"/>
      <c r="K47" s="7"/>
      <c r="L47" s="7">
        <f t="shared" si="0"/>
        <v>1</v>
      </c>
    </row>
    <row r="48" spans="1:17" ht="15.6" x14ac:dyDescent="0.3">
      <c r="A48">
        <v>43</v>
      </c>
      <c r="B48" s="31" t="s">
        <v>126</v>
      </c>
      <c r="C48" s="7">
        <v>1</v>
      </c>
      <c r="D48" s="7"/>
      <c r="E48" s="7"/>
      <c r="F48" s="7">
        <v>1</v>
      </c>
      <c r="G48" s="7"/>
      <c r="H48" s="7"/>
      <c r="I48" s="7"/>
      <c r="J48" s="7"/>
      <c r="K48" s="7"/>
      <c r="L48" s="7">
        <f t="shared" si="0"/>
        <v>2</v>
      </c>
    </row>
    <row r="49" spans="1:12" ht="15.6" x14ac:dyDescent="0.3">
      <c r="A49">
        <v>44</v>
      </c>
      <c r="B49" s="31" t="s">
        <v>100</v>
      </c>
      <c r="C49" s="7"/>
      <c r="D49" s="7"/>
      <c r="E49" s="7"/>
      <c r="F49" s="7"/>
      <c r="G49" s="7">
        <v>1</v>
      </c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1" t="s">
        <v>128</v>
      </c>
      <c r="C50" s="7"/>
      <c r="D50" s="7"/>
      <c r="E50" s="7"/>
      <c r="F50" s="7"/>
      <c r="G50" s="7"/>
      <c r="H50" s="7">
        <v>1</v>
      </c>
      <c r="I50" s="7"/>
      <c r="J50" s="7"/>
      <c r="K50" s="7"/>
      <c r="L50" s="7">
        <f t="shared" si="0"/>
        <v>1</v>
      </c>
    </row>
    <row r="51" spans="1:12" ht="15.6" x14ac:dyDescent="0.3">
      <c r="A51">
        <v>46</v>
      </c>
      <c r="B51" s="31" t="s">
        <v>133</v>
      </c>
      <c r="C51" s="7">
        <v>1</v>
      </c>
      <c r="D51" s="7"/>
      <c r="E51" s="7"/>
      <c r="F51" s="7"/>
      <c r="G51" s="7"/>
      <c r="H51" s="7"/>
      <c r="I51" s="7"/>
      <c r="J51" s="7"/>
      <c r="K51" s="7"/>
      <c r="L51" s="7">
        <f t="shared" si="0"/>
        <v>1</v>
      </c>
    </row>
    <row r="52" spans="1:12" ht="15.6" x14ac:dyDescent="0.3">
      <c r="A52">
        <v>47</v>
      </c>
      <c r="B52" s="33" t="s">
        <v>102</v>
      </c>
      <c r="C52" s="7">
        <v>1</v>
      </c>
      <c r="D52" s="7"/>
      <c r="E52" s="7"/>
      <c r="F52" s="7"/>
      <c r="G52" s="7"/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3" t="s">
        <v>103</v>
      </c>
      <c r="C53" s="7">
        <v>1</v>
      </c>
      <c r="D53" s="7">
        <v>1</v>
      </c>
      <c r="E53" s="7"/>
      <c r="F53" s="7"/>
      <c r="G53" s="7">
        <v>1</v>
      </c>
      <c r="H53" s="7"/>
      <c r="I53" s="7"/>
      <c r="J53" s="7"/>
      <c r="K53" s="7"/>
      <c r="L53" s="7">
        <f t="shared" si="0"/>
        <v>3</v>
      </c>
    </row>
    <row r="54" spans="1:12" ht="15.6" x14ac:dyDescent="0.3">
      <c r="A54">
        <v>49</v>
      </c>
      <c r="B54" s="33" t="s">
        <v>123</v>
      </c>
      <c r="C54" s="7"/>
      <c r="D54" s="7"/>
      <c r="E54" s="7">
        <v>1</v>
      </c>
      <c r="F54" s="7"/>
      <c r="G54" s="7"/>
      <c r="H54" s="7"/>
      <c r="I54" s="7"/>
      <c r="J54" s="7"/>
      <c r="K54" s="7"/>
      <c r="L54" s="7">
        <f t="shared" si="0"/>
        <v>1</v>
      </c>
    </row>
    <row r="55" spans="1:12" ht="15.6" x14ac:dyDescent="0.3">
      <c r="A55">
        <v>50</v>
      </c>
      <c r="B55" s="33" t="s">
        <v>149</v>
      </c>
      <c r="C55" s="7"/>
      <c r="D55" s="7"/>
      <c r="E55" s="7"/>
      <c r="F55" s="7"/>
      <c r="G55" s="7"/>
      <c r="H55" s="7">
        <v>1</v>
      </c>
      <c r="I55" s="7"/>
      <c r="J55" s="7"/>
      <c r="K55" s="7"/>
      <c r="L55" s="7">
        <f t="shared" si="0"/>
        <v>1</v>
      </c>
    </row>
    <row r="56" spans="1:12" ht="15.6" x14ac:dyDescent="0.3">
      <c r="A56">
        <v>51</v>
      </c>
      <c r="B56" s="33" t="s">
        <v>66</v>
      </c>
      <c r="C56" s="7"/>
      <c r="D56" s="7"/>
      <c r="E56" s="7"/>
      <c r="F56" s="7"/>
      <c r="G56" s="7">
        <v>1</v>
      </c>
      <c r="H56" s="7">
        <v>1</v>
      </c>
      <c r="I56" s="7"/>
      <c r="J56" s="7"/>
      <c r="K56" s="7"/>
      <c r="L56" s="7">
        <f t="shared" si="0"/>
        <v>2</v>
      </c>
    </row>
    <row r="57" spans="1:12" ht="15.6" x14ac:dyDescent="0.3">
      <c r="A57">
        <v>52</v>
      </c>
      <c r="B57" s="33" t="s">
        <v>96</v>
      </c>
      <c r="C57" s="7"/>
      <c r="D57" s="7">
        <v>1</v>
      </c>
      <c r="E57" s="7">
        <v>1</v>
      </c>
      <c r="F57" s="7"/>
      <c r="G57" s="7"/>
      <c r="H57" s="7"/>
      <c r="I57" s="7"/>
      <c r="J57" s="7"/>
      <c r="K57" s="7"/>
      <c r="L57" s="7">
        <f t="shared" ref="L57:L76" si="1">SUM(C57:K57)</f>
        <v>2</v>
      </c>
    </row>
    <row r="58" spans="1:12" ht="15.6" x14ac:dyDescent="0.3">
      <c r="A58">
        <v>53</v>
      </c>
      <c r="B58" s="33" t="s">
        <v>68</v>
      </c>
      <c r="C58" s="7"/>
      <c r="D58" s="7"/>
      <c r="E58" s="7">
        <v>1</v>
      </c>
      <c r="F58" s="7"/>
      <c r="G58" s="7"/>
      <c r="H58" s="7"/>
      <c r="I58" s="7"/>
      <c r="J58" s="7"/>
      <c r="K58" s="7"/>
      <c r="L58" s="7">
        <f t="shared" si="1"/>
        <v>1</v>
      </c>
    </row>
    <row r="59" spans="1:12" ht="15.6" x14ac:dyDescent="0.3">
      <c r="A59">
        <v>54</v>
      </c>
      <c r="B59" s="33" t="s">
        <v>19</v>
      </c>
      <c r="C59" s="7">
        <v>1</v>
      </c>
      <c r="D59" s="7"/>
      <c r="E59" s="7">
        <v>1</v>
      </c>
      <c r="F59" s="7">
        <v>1</v>
      </c>
      <c r="G59" s="7"/>
      <c r="H59" s="7"/>
      <c r="I59" s="7"/>
      <c r="J59" s="7"/>
      <c r="K59" s="7"/>
      <c r="L59" s="7">
        <f t="shared" si="1"/>
        <v>3</v>
      </c>
    </row>
    <row r="60" spans="1:12" ht="15.6" x14ac:dyDescent="0.3">
      <c r="A60">
        <v>55</v>
      </c>
      <c r="B60" s="31" t="s">
        <v>31</v>
      </c>
      <c r="C60" s="7"/>
      <c r="D60" s="7"/>
      <c r="E60" s="7"/>
      <c r="F60" s="7"/>
      <c r="G60" s="7"/>
      <c r="H60" s="7">
        <v>1</v>
      </c>
      <c r="I60" s="7"/>
      <c r="J60" s="7"/>
      <c r="K60" s="7"/>
      <c r="L60" s="7">
        <f t="shared" si="1"/>
        <v>1</v>
      </c>
    </row>
    <row r="61" spans="1:12" ht="15.6" x14ac:dyDescent="0.3">
      <c r="A61">
        <v>56</v>
      </c>
      <c r="B61" s="33" t="s">
        <v>67</v>
      </c>
      <c r="C61" s="7"/>
      <c r="D61" s="7">
        <v>1</v>
      </c>
      <c r="E61" s="7"/>
      <c r="F61" s="7"/>
      <c r="G61" s="7">
        <v>1</v>
      </c>
      <c r="H61" s="7"/>
      <c r="I61" s="7"/>
      <c r="J61" s="7"/>
      <c r="K61" s="7"/>
      <c r="L61" s="7">
        <f t="shared" si="1"/>
        <v>2</v>
      </c>
    </row>
    <row r="62" spans="1:12" ht="15.6" x14ac:dyDescent="0.3">
      <c r="A62">
        <v>57</v>
      </c>
      <c r="B62" s="33" t="s">
        <v>6</v>
      </c>
      <c r="C62" s="7"/>
      <c r="D62" s="7">
        <v>1</v>
      </c>
      <c r="E62" s="7"/>
      <c r="F62" s="7"/>
      <c r="G62" s="7"/>
      <c r="H62" s="7"/>
      <c r="I62" s="7"/>
      <c r="J62" s="7"/>
      <c r="K62" s="7"/>
      <c r="L62" s="7">
        <f t="shared" si="1"/>
        <v>1</v>
      </c>
    </row>
    <row r="63" spans="1:12" ht="15.6" x14ac:dyDescent="0.3">
      <c r="A63">
        <v>58</v>
      </c>
      <c r="B63" s="33" t="s">
        <v>52</v>
      </c>
      <c r="C63" s="7">
        <v>1</v>
      </c>
      <c r="D63" s="7"/>
      <c r="E63" s="7">
        <v>1</v>
      </c>
      <c r="F63" s="7"/>
      <c r="G63" s="7"/>
      <c r="H63" s="7">
        <v>1</v>
      </c>
      <c r="I63" s="7"/>
      <c r="J63" s="7"/>
      <c r="K63" s="7"/>
      <c r="L63" s="7">
        <f t="shared" si="1"/>
        <v>3</v>
      </c>
    </row>
    <row r="64" spans="1:12" ht="15.6" x14ac:dyDescent="0.3">
      <c r="A64">
        <v>59</v>
      </c>
      <c r="B64" s="33" t="s">
        <v>199</v>
      </c>
      <c r="C64" s="7"/>
      <c r="D64" s="7"/>
      <c r="E64" s="7"/>
      <c r="F64" s="7"/>
      <c r="G64" s="7"/>
      <c r="H64" s="7">
        <v>1</v>
      </c>
      <c r="I64" s="7"/>
      <c r="J64" s="7"/>
      <c r="K64" s="7"/>
      <c r="L64" s="7">
        <f t="shared" si="1"/>
        <v>1</v>
      </c>
    </row>
    <row r="65" spans="1:12" ht="15.6" x14ac:dyDescent="0.3">
      <c r="A65">
        <v>60</v>
      </c>
      <c r="B65" s="33" t="s">
        <v>8</v>
      </c>
      <c r="C65" s="7"/>
      <c r="D65" s="7">
        <v>1</v>
      </c>
      <c r="E65" s="7">
        <v>1</v>
      </c>
      <c r="F65" s="7"/>
      <c r="G65" s="7"/>
      <c r="H65" s="7">
        <v>1</v>
      </c>
      <c r="I65" s="7"/>
      <c r="J65" s="7"/>
      <c r="K65" s="7"/>
      <c r="L65" s="7">
        <f t="shared" si="1"/>
        <v>3</v>
      </c>
    </row>
    <row r="66" spans="1:12" ht="15.6" x14ac:dyDescent="0.3">
      <c r="A66">
        <v>61</v>
      </c>
      <c r="B66" s="33" t="s">
        <v>35</v>
      </c>
      <c r="C66" s="7">
        <v>1</v>
      </c>
      <c r="D66" s="7"/>
      <c r="E66" s="7"/>
      <c r="F66" s="7"/>
      <c r="G66" s="7"/>
      <c r="H66" s="7">
        <v>1</v>
      </c>
      <c r="I66" s="7"/>
      <c r="J66" s="7"/>
      <c r="K66" s="7"/>
      <c r="L66" s="7">
        <f t="shared" si="1"/>
        <v>2</v>
      </c>
    </row>
    <row r="67" spans="1:12" ht="15.6" x14ac:dyDescent="0.3">
      <c r="A67">
        <v>62</v>
      </c>
      <c r="B67" s="33" t="s">
        <v>75</v>
      </c>
      <c r="C67" s="7"/>
      <c r="D67" s="7"/>
      <c r="E67" s="7">
        <v>1</v>
      </c>
      <c r="F67" s="7"/>
      <c r="G67" s="7"/>
      <c r="H67" s="7">
        <v>1</v>
      </c>
      <c r="I67" s="7"/>
      <c r="J67" s="7"/>
      <c r="K67" s="7"/>
      <c r="L67" s="7">
        <f t="shared" si="1"/>
        <v>2</v>
      </c>
    </row>
    <row r="68" spans="1:12" ht="15.6" x14ac:dyDescent="0.3">
      <c r="A68">
        <v>63</v>
      </c>
      <c r="B68" s="31" t="s">
        <v>26</v>
      </c>
      <c r="C68" s="7">
        <v>1</v>
      </c>
      <c r="D68" s="7"/>
      <c r="E68" s="7">
        <v>1</v>
      </c>
      <c r="F68" s="7"/>
      <c r="G68" s="7"/>
      <c r="H68" s="7"/>
      <c r="I68" s="7"/>
      <c r="J68" s="7"/>
      <c r="K68" s="7"/>
      <c r="L68" s="7">
        <f t="shared" si="1"/>
        <v>2</v>
      </c>
    </row>
    <row r="69" spans="1:12" ht="15.6" x14ac:dyDescent="0.3">
      <c r="A69">
        <v>64</v>
      </c>
      <c r="B69" s="33" t="s">
        <v>179</v>
      </c>
      <c r="C69" s="7"/>
      <c r="D69" s="7"/>
      <c r="E69" s="7">
        <v>1</v>
      </c>
      <c r="F69" s="7"/>
      <c r="G69" s="7">
        <v>1</v>
      </c>
      <c r="H69" s="7"/>
      <c r="I69" s="7"/>
      <c r="J69" s="7"/>
      <c r="K69" s="7"/>
      <c r="L69" s="7">
        <f t="shared" si="1"/>
        <v>2</v>
      </c>
    </row>
    <row r="70" spans="1:12" ht="15.6" x14ac:dyDescent="0.3">
      <c r="A70">
        <v>65</v>
      </c>
      <c r="B70" s="33" t="s">
        <v>25</v>
      </c>
      <c r="C70" s="7"/>
      <c r="D70" s="7"/>
      <c r="E70" s="7"/>
      <c r="F70" s="7">
        <v>1</v>
      </c>
      <c r="G70" s="7"/>
      <c r="H70" s="7"/>
      <c r="I70" s="7"/>
      <c r="J70" s="7"/>
      <c r="K70" s="7"/>
      <c r="L70" s="7">
        <f t="shared" si="1"/>
        <v>1</v>
      </c>
    </row>
    <row r="71" spans="1:12" ht="15.6" x14ac:dyDescent="0.3">
      <c r="A71">
        <v>66</v>
      </c>
      <c r="B71" s="33" t="s">
        <v>115</v>
      </c>
      <c r="C71" s="7"/>
      <c r="D71" s="7"/>
      <c r="E71" s="7"/>
      <c r="F71" s="7">
        <v>1</v>
      </c>
      <c r="G71" s="7">
        <v>1</v>
      </c>
      <c r="H71" s="7"/>
      <c r="I71" s="7"/>
      <c r="J71" s="7"/>
      <c r="K71" s="7"/>
      <c r="L71" s="7">
        <f t="shared" si="1"/>
        <v>2</v>
      </c>
    </row>
    <row r="72" spans="1:12" ht="15.6" x14ac:dyDescent="0.3">
      <c r="A72">
        <v>67</v>
      </c>
      <c r="B72" s="33" t="s">
        <v>114</v>
      </c>
      <c r="C72" s="7">
        <v>1</v>
      </c>
      <c r="D72" s="7"/>
      <c r="E72" s="7">
        <v>1</v>
      </c>
      <c r="F72" s="7">
        <v>1</v>
      </c>
      <c r="G72" s="7"/>
      <c r="H72" s="7">
        <v>1</v>
      </c>
      <c r="I72" s="7"/>
      <c r="J72" s="7"/>
      <c r="K72" s="7"/>
      <c r="L72" s="7">
        <f t="shared" si="1"/>
        <v>4</v>
      </c>
    </row>
    <row r="73" spans="1:12" ht="15.6" x14ac:dyDescent="0.3">
      <c r="A73">
        <v>68</v>
      </c>
      <c r="B73" s="33" t="s">
        <v>16</v>
      </c>
      <c r="C73" s="7"/>
      <c r="D73" s="7"/>
      <c r="E73" s="7">
        <v>1</v>
      </c>
      <c r="F73" s="7"/>
      <c r="G73" s="7">
        <v>1</v>
      </c>
      <c r="H73" s="7">
        <v>1</v>
      </c>
      <c r="I73" s="7"/>
      <c r="J73" s="7"/>
      <c r="K73" s="7"/>
      <c r="L73" s="7">
        <f t="shared" si="1"/>
        <v>3</v>
      </c>
    </row>
    <row r="74" spans="1:12" ht="15.6" x14ac:dyDescent="0.3">
      <c r="A74">
        <v>69</v>
      </c>
      <c r="B74" s="33" t="s">
        <v>29</v>
      </c>
      <c r="C74" s="7"/>
      <c r="D74" s="7">
        <v>1</v>
      </c>
      <c r="E74" s="7"/>
      <c r="F74" s="7"/>
      <c r="G74" s="7"/>
      <c r="H74" s="7">
        <v>1</v>
      </c>
      <c r="I74" s="7"/>
      <c r="J74" s="7"/>
      <c r="K74" s="7"/>
      <c r="L74" s="7">
        <f t="shared" si="1"/>
        <v>2</v>
      </c>
    </row>
    <row r="75" spans="1:12" ht="15.6" x14ac:dyDescent="0.3">
      <c r="A75">
        <v>70</v>
      </c>
      <c r="B75" s="33" t="s">
        <v>46</v>
      </c>
      <c r="C75" s="7"/>
      <c r="D75" s="7"/>
      <c r="E75" s="7"/>
      <c r="F75" s="7"/>
      <c r="G75" s="7"/>
      <c r="H75" s="7">
        <v>1</v>
      </c>
      <c r="I75" s="7"/>
      <c r="J75" s="7"/>
      <c r="K75" s="7"/>
      <c r="L75" s="7">
        <f t="shared" si="1"/>
        <v>1</v>
      </c>
    </row>
    <row r="76" spans="1:12" ht="15.6" x14ac:dyDescent="0.3">
      <c r="A76">
        <v>71</v>
      </c>
      <c r="B76" s="31" t="s">
        <v>54</v>
      </c>
      <c r="C76" s="7"/>
      <c r="D76" s="7"/>
      <c r="E76" s="7"/>
      <c r="F76" s="7"/>
      <c r="G76" s="7"/>
      <c r="H76" s="7">
        <v>1</v>
      </c>
      <c r="I76" s="7"/>
      <c r="J76" s="7"/>
      <c r="K76" s="7"/>
      <c r="L76" s="7">
        <f t="shared" si="1"/>
        <v>1</v>
      </c>
    </row>
    <row r="77" spans="1:12" ht="15.6" x14ac:dyDescent="0.3">
      <c r="A77">
        <v>72</v>
      </c>
      <c r="B77" s="33" t="s">
        <v>36</v>
      </c>
      <c r="C77" s="7"/>
      <c r="D77" s="7"/>
      <c r="E77" s="7"/>
      <c r="F77" s="7">
        <v>1</v>
      </c>
      <c r="G77" s="7">
        <v>1</v>
      </c>
      <c r="H77" s="7"/>
      <c r="I77" s="7"/>
      <c r="J77" s="7"/>
      <c r="K77" s="7"/>
      <c r="L77" s="7">
        <v>1</v>
      </c>
    </row>
    <row r="78" spans="1:12" ht="15.6" x14ac:dyDescent="0.3">
      <c r="A78">
        <v>73</v>
      </c>
      <c r="B78" s="33" t="s">
        <v>11</v>
      </c>
      <c r="C78" s="7">
        <v>1</v>
      </c>
      <c r="D78" s="7">
        <v>1</v>
      </c>
      <c r="E78" s="7">
        <v>1</v>
      </c>
      <c r="F78" s="7"/>
      <c r="G78" s="7">
        <v>1</v>
      </c>
      <c r="H78" s="7"/>
      <c r="I78" s="7"/>
      <c r="J78" s="7"/>
      <c r="K78" s="7"/>
      <c r="L78" s="7">
        <f t="shared" ref="L78:L89" si="2">SUM(C78:K78)</f>
        <v>4</v>
      </c>
    </row>
    <row r="79" spans="1:12" ht="15.6" x14ac:dyDescent="0.3">
      <c r="A79">
        <v>74</v>
      </c>
      <c r="B79" s="33" t="s">
        <v>15</v>
      </c>
      <c r="C79" s="7"/>
      <c r="D79" s="7"/>
      <c r="E79" s="7"/>
      <c r="F79" s="7">
        <v>1</v>
      </c>
      <c r="G79" s="7"/>
      <c r="H79" s="7"/>
      <c r="I79" s="7"/>
      <c r="J79" s="7"/>
      <c r="K79" s="7"/>
      <c r="L79" s="7">
        <f t="shared" si="2"/>
        <v>1</v>
      </c>
    </row>
    <row r="80" spans="1:12" ht="15.6" x14ac:dyDescent="0.3">
      <c r="A80">
        <v>75</v>
      </c>
      <c r="B80" s="31" t="s">
        <v>50</v>
      </c>
      <c r="C80" s="7"/>
      <c r="D80" s="7"/>
      <c r="E80" s="7"/>
      <c r="F80" s="7"/>
      <c r="G80" s="7"/>
      <c r="H80" s="7">
        <v>1</v>
      </c>
      <c r="I80" s="7"/>
      <c r="J80" s="7"/>
      <c r="K80" s="7"/>
      <c r="L80" s="7">
        <f t="shared" si="2"/>
        <v>1</v>
      </c>
    </row>
    <row r="81" spans="1:12" ht="15.6" x14ac:dyDescent="0.3">
      <c r="A81">
        <v>76</v>
      </c>
      <c r="B81" s="33" t="s">
        <v>12</v>
      </c>
      <c r="C81" s="7"/>
      <c r="D81" s="7">
        <v>1</v>
      </c>
      <c r="E81" s="7"/>
      <c r="F81" s="7"/>
      <c r="G81" s="7"/>
      <c r="H81" s="7"/>
      <c r="I81" s="7"/>
      <c r="J81" s="7"/>
      <c r="K81" s="7"/>
      <c r="L81" s="7">
        <f t="shared" si="2"/>
        <v>1</v>
      </c>
    </row>
    <row r="82" spans="1:12" ht="15.6" x14ac:dyDescent="0.3">
      <c r="A82">
        <v>77</v>
      </c>
      <c r="B82" s="31" t="s">
        <v>76</v>
      </c>
      <c r="C82" s="7"/>
      <c r="D82" s="7"/>
      <c r="E82" s="7"/>
      <c r="F82" s="7"/>
      <c r="G82" s="7">
        <v>1</v>
      </c>
      <c r="H82" s="7"/>
      <c r="I82" s="7"/>
      <c r="J82" s="7"/>
      <c r="K82" s="7"/>
      <c r="L82" s="7">
        <f t="shared" si="2"/>
        <v>1</v>
      </c>
    </row>
    <row r="83" spans="1:12" ht="15.6" x14ac:dyDescent="0.3">
      <c r="A83">
        <v>78</v>
      </c>
      <c r="B83" s="33" t="s">
        <v>43</v>
      </c>
      <c r="C83" s="7"/>
      <c r="D83" s="7">
        <v>1</v>
      </c>
      <c r="E83" s="7"/>
      <c r="F83" s="7"/>
      <c r="G83" s="7"/>
      <c r="H83" s="7"/>
      <c r="I83" s="7"/>
      <c r="J83" s="7"/>
      <c r="K83" s="7"/>
      <c r="L83" s="7">
        <f t="shared" si="2"/>
        <v>1</v>
      </c>
    </row>
    <row r="84" spans="1:12" ht="15.6" x14ac:dyDescent="0.3">
      <c r="A84">
        <v>79</v>
      </c>
      <c r="B84" s="33" t="s">
        <v>76</v>
      </c>
      <c r="C84" s="7"/>
      <c r="D84" s="7"/>
      <c r="E84" s="7">
        <v>1</v>
      </c>
      <c r="F84" s="7"/>
      <c r="G84" s="7"/>
      <c r="H84" s="7"/>
      <c r="I84" s="7"/>
      <c r="J84" s="7"/>
      <c r="K84" s="7"/>
      <c r="L84" s="7">
        <f t="shared" si="2"/>
        <v>1</v>
      </c>
    </row>
    <row r="85" spans="1:12" ht="15.6" x14ac:dyDescent="0.3">
      <c r="A85">
        <v>80</v>
      </c>
      <c r="B85" s="31" t="s">
        <v>56</v>
      </c>
      <c r="C85" s="7"/>
      <c r="D85" s="7"/>
      <c r="E85" s="7"/>
      <c r="F85" s="7"/>
      <c r="G85" s="7">
        <v>1</v>
      </c>
      <c r="H85" s="7"/>
      <c r="I85" s="7"/>
      <c r="J85" s="7"/>
      <c r="K85" s="7"/>
      <c r="L85" s="7">
        <f t="shared" si="2"/>
        <v>1</v>
      </c>
    </row>
    <row r="86" spans="1:12" ht="15.6" x14ac:dyDescent="0.3">
      <c r="A86">
        <v>81</v>
      </c>
      <c r="B86" s="33" t="s">
        <v>18</v>
      </c>
      <c r="C86" s="7">
        <v>1</v>
      </c>
      <c r="D86" s="7"/>
      <c r="E86" s="7"/>
      <c r="F86" s="7"/>
      <c r="G86" s="7"/>
      <c r="H86" s="7">
        <v>1</v>
      </c>
      <c r="I86" s="7"/>
      <c r="J86" s="7"/>
      <c r="K86" s="7"/>
      <c r="L86" s="7">
        <f t="shared" si="2"/>
        <v>2</v>
      </c>
    </row>
    <row r="87" spans="1:12" ht="15.6" x14ac:dyDescent="0.3">
      <c r="A87">
        <v>82</v>
      </c>
      <c r="B87" s="31" t="s">
        <v>108</v>
      </c>
      <c r="C87" s="7"/>
      <c r="D87" s="7"/>
      <c r="E87" s="7"/>
      <c r="F87" s="7"/>
      <c r="G87" s="7"/>
      <c r="H87" s="7">
        <v>1</v>
      </c>
      <c r="I87" s="7"/>
      <c r="J87" s="7"/>
      <c r="K87" s="7"/>
      <c r="L87" s="7">
        <f t="shared" si="2"/>
        <v>1</v>
      </c>
    </row>
    <row r="88" spans="1:12" ht="15.6" x14ac:dyDescent="0.3">
      <c r="A88">
        <v>83</v>
      </c>
      <c r="B88" s="33" t="s">
        <v>180</v>
      </c>
      <c r="C88" s="7"/>
      <c r="D88" s="7"/>
      <c r="E88" s="7"/>
      <c r="F88" s="7">
        <v>1</v>
      </c>
      <c r="G88" s="7"/>
      <c r="H88" s="7"/>
      <c r="I88" s="7"/>
      <c r="J88" s="7"/>
      <c r="K88" s="7"/>
      <c r="L88" s="7">
        <f t="shared" si="2"/>
        <v>1</v>
      </c>
    </row>
    <row r="89" spans="1:12" x14ac:dyDescent="0.3">
      <c r="B89" s="159"/>
      <c r="C89" s="7">
        <f>SUM(C6:C88)</f>
        <v>25</v>
      </c>
      <c r="D89" s="7">
        <f t="shared" ref="D89:K89" si="3">SUM(D6:D88)</f>
        <v>18</v>
      </c>
      <c r="E89" s="7">
        <f t="shared" si="3"/>
        <v>26</v>
      </c>
      <c r="F89" s="7">
        <f t="shared" si="3"/>
        <v>18</v>
      </c>
      <c r="G89" s="7">
        <f t="shared" si="3"/>
        <v>27</v>
      </c>
      <c r="H89" s="7">
        <f t="shared" si="3"/>
        <v>30</v>
      </c>
      <c r="I89" s="7">
        <f t="shared" si="3"/>
        <v>0</v>
      </c>
      <c r="J89" s="7">
        <f t="shared" si="3"/>
        <v>0</v>
      </c>
      <c r="K89" s="7">
        <f t="shared" si="3"/>
        <v>0</v>
      </c>
      <c r="L89" s="7">
        <f t="shared" si="2"/>
        <v>144</v>
      </c>
    </row>
    <row r="90" spans="1:12" x14ac:dyDescent="0.3">
      <c r="C90"/>
    </row>
    <row r="91" spans="1:12" x14ac:dyDescent="0.3">
      <c r="C91"/>
    </row>
    <row r="92" spans="1:12" x14ac:dyDescent="0.3">
      <c r="C92"/>
    </row>
    <row r="93" spans="1:12" x14ac:dyDescent="0.3">
      <c r="C9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FE2D-A376-4FD6-A9F0-0843ECA203A3}">
  <dimension ref="A2:I125"/>
  <sheetViews>
    <sheetView workbookViewId="0">
      <selection activeCell="K15" sqref="K15"/>
    </sheetView>
  </sheetViews>
  <sheetFormatPr defaultRowHeight="14.4" x14ac:dyDescent="0.3"/>
  <cols>
    <col min="2" max="2" width="3.44140625" bestFit="1" customWidth="1"/>
    <col min="3" max="3" width="22.44140625" bestFit="1" customWidth="1"/>
  </cols>
  <sheetData>
    <row r="2" spans="1:9" x14ac:dyDescent="0.3">
      <c r="D2" t="s">
        <v>227</v>
      </c>
      <c r="E2" s="253">
        <v>45691</v>
      </c>
    </row>
    <row r="3" spans="1:9" ht="15.6" x14ac:dyDescent="0.3">
      <c r="A3">
        <v>1</v>
      </c>
      <c r="B3" s="265" t="s">
        <v>95</v>
      </c>
      <c r="C3" s="265" t="s">
        <v>96</v>
      </c>
      <c r="D3" s="7">
        <v>173</v>
      </c>
      <c r="E3" s="7">
        <v>205</v>
      </c>
      <c r="F3" s="7">
        <v>180</v>
      </c>
      <c r="G3" s="40">
        <v>558</v>
      </c>
      <c r="H3" s="7">
        <v>12</v>
      </c>
      <c r="I3" s="7">
        <v>15</v>
      </c>
    </row>
    <row r="4" spans="1:9" ht="15.6" x14ac:dyDescent="0.3">
      <c r="A4">
        <v>2</v>
      </c>
      <c r="B4" s="63" t="s">
        <v>95</v>
      </c>
      <c r="C4" s="64" t="s">
        <v>99</v>
      </c>
      <c r="D4" s="7">
        <v>183</v>
      </c>
      <c r="E4" s="7">
        <v>185</v>
      </c>
      <c r="F4" s="7">
        <v>158</v>
      </c>
      <c r="G4" s="40">
        <v>526</v>
      </c>
      <c r="H4" s="7">
        <v>11</v>
      </c>
      <c r="I4" s="7">
        <v>13</v>
      </c>
    </row>
    <row r="5" spans="1:9" ht="15.6" x14ac:dyDescent="0.3">
      <c r="A5">
        <v>3</v>
      </c>
      <c r="B5" s="67" t="s">
        <v>109</v>
      </c>
      <c r="C5" s="70" t="s">
        <v>114</v>
      </c>
      <c r="D5" s="7">
        <v>136</v>
      </c>
      <c r="E5" s="7">
        <v>156</v>
      </c>
      <c r="F5" s="7">
        <v>213</v>
      </c>
      <c r="G5" s="40">
        <v>505</v>
      </c>
      <c r="H5" s="7">
        <v>9</v>
      </c>
      <c r="I5" s="7">
        <v>12</v>
      </c>
    </row>
    <row r="6" spans="1:9" ht="15.6" x14ac:dyDescent="0.3">
      <c r="A6">
        <v>4</v>
      </c>
      <c r="B6" s="63" t="s">
        <v>95</v>
      </c>
      <c r="C6" s="64" t="s">
        <v>97</v>
      </c>
      <c r="D6" s="7">
        <v>159</v>
      </c>
      <c r="E6" s="7">
        <v>182</v>
      </c>
      <c r="F6" s="7">
        <v>158</v>
      </c>
      <c r="G6" s="40">
        <v>499</v>
      </c>
      <c r="H6" s="7">
        <v>9</v>
      </c>
      <c r="I6" s="7">
        <v>13</v>
      </c>
    </row>
    <row r="7" spans="1:9" ht="15.6" x14ac:dyDescent="0.3">
      <c r="A7">
        <v>5</v>
      </c>
      <c r="B7" s="63" t="s">
        <v>95</v>
      </c>
      <c r="C7" s="64" t="s">
        <v>100</v>
      </c>
      <c r="D7" s="7">
        <v>150</v>
      </c>
      <c r="E7" s="7">
        <v>189</v>
      </c>
      <c r="F7" s="7">
        <v>160</v>
      </c>
      <c r="G7" s="40">
        <v>499</v>
      </c>
      <c r="H7" s="7">
        <v>6</v>
      </c>
      <c r="I7" s="7">
        <v>18</v>
      </c>
    </row>
    <row r="8" spans="1:9" ht="15.6" x14ac:dyDescent="0.3">
      <c r="A8">
        <v>6</v>
      </c>
      <c r="B8" s="65" t="s">
        <v>101</v>
      </c>
      <c r="C8" s="66" t="s">
        <v>103</v>
      </c>
      <c r="D8" s="7">
        <v>154</v>
      </c>
      <c r="E8" s="7">
        <v>128</v>
      </c>
      <c r="F8" s="7">
        <v>209</v>
      </c>
      <c r="G8" s="40">
        <v>491</v>
      </c>
      <c r="H8" s="7">
        <v>12</v>
      </c>
      <c r="I8" s="7">
        <v>10</v>
      </c>
    </row>
    <row r="9" spans="1:9" ht="15.6" x14ac:dyDescent="0.3">
      <c r="A9">
        <v>7</v>
      </c>
      <c r="B9" s="74" t="s">
        <v>121</v>
      </c>
      <c r="C9" s="75" t="s">
        <v>123</v>
      </c>
      <c r="D9" s="7">
        <v>169</v>
      </c>
      <c r="E9" s="7">
        <v>168</v>
      </c>
      <c r="F9" s="7">
        <v>150</v>
      </c>
      <c r="G9" s="40">
        <v>487</v>
      </c>
      <c r="H9" s="7">
        <v>10</v>
      </c>
      <c r="I9" s="7">
        <v>9</v>
      </c>
    </row>
    <row r="10" spans="1:9" ht="15.6" x14ac:dyDescent="0.3">
      <c r="A10">
        <v>8</v>
      </c>
      <c r="B10" s="63" t="s">
        <v>95</v>
      </c>
      <c r="C10" s="64" t="s">
        <v>98</v>
      </c>
      <c r="D10" s="7">
        <v>172</v>
      </c>
      <c r="E10" s="7">
        <v>152</v>
      </c>
      <c r="F10" s="7">
        <v>155</v>
      </c>
      <c r="G10" s="40">
        <v>479</v>
      </c>
      <c r="H10" s="7">
        <v>6</v>
      </c>
      <c r="I10" s="7">
        <v>17</v>
      </c>
    </row>
    <row r="11" spans="1:9" ht="15.6" x14ac:dyDescent="0.3">
      <c r="A11">
        <v>9</v>
      </c>
      <c r="B11" s="68" t="s">
        <v>112</v>
      </c>
      <c r="C11" s="73" t="s">
        <v>118</v>
      </c>
      <c r="D11" s="7">
        <v>151</v>
      </c>
      <c r="E11" s="7">
        <v>155</v>
      </c>
      <c r="F11" s="7">
        <v>160</v>
      </c>
      <c r="G11" s="40">
        <v>466</v>
      </c>
      <c r="H11" s="7">
        <v>8</v>
      </c>
      <c r="I11" s="7">
        <v>13</v>
      </c>
    </row>
    <row r="12" spans="1:9" ht="15.6" x14ac:dyDescent="0.3">
      <c r="A12">
        <v>10</v>
      </c>
      <c r="B12" s="74" t="s">
        <v>121</v>
      </c>
      <c r="C12" s="76" t="s">
        <v>125</v>
      </c>
      <c r="D12" s="7">
        <v>160</v>
      </c>
      <c r="E12" s="7">
        <v>151</v>
      </c>
      <c r="F12" s="7">
        <v>137</v>
      </c>
      <c r="G12" s="40">
        <v>448</v>
      </c>
      <c r="H12" s="7">
        <v>8</v>
      </c>
      <c r="I12" s="7">
        <v>9</v>
      </c>
    </row>
    <row r="13" spans="1:9" ht="15.6" x14ac:dyDescent="0.3">
      <c r="A13">
        <v>11</v>
      </c>
      <c r="B13" s="65" t="s">
        <v>101</v>
      </c>
      <c r="C13" s="66" t="s">
        <v>106</v>
      </c>
      <c r="D13" s="7">
        <v>126</v>
      </c>
      <c r="E13" s="7">
        <v>165</v>
      </c>
      <c r="F13" s="7">
        <v>156</v>
      </c>
      <c r="G13" s="40">
        <v>447</v>
      </c>
      <c r="H13" s="7">
        <v>7</v>
      </c>
      <c r="I13" s="7">
        <v>11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139</v>
      </c>
      <c r="E14" s="7">
        <v>146</v>
      </c>
      <c r="F14" s="7">
        <v>160</v>
      </c>
      <c r="G14" s="40">
        <v>445</v>
      </c>
      <c r="H14" s="7">
        <v>9</v>
      </c>
      <c r="I14" s="7">
        <v>9</v>
      </c>
    </row>
    <row r="15" spans="1:9" ht="15.6" x14ac:dyDescent="0.3">
      <c r="A15">
        <v>13</v>
      </c>
      <c r="B15" s="77" t="s">
        <v>112</v>
      </c>
      <c r="C15" s="73" t="s">
        <v>124</v>
      </c>
      <c r="D15" s="7">
        <v>144</v>
      </c>
      <c r="E15" s="7">
        <v>145</v>
      </c>
      <c r="F15" s="7">
        <v>149</v>
      </c>
      <c r="G15" s="40">
        <v>438</v>
      </c>
      <c r="H15" s="7">
        <v>4</v>
      </c>
      <c r="I15" s="7">
        <v>14</v>
      </c>
    </row>
    <row r="16" spans="1:9" ht="15.6" x14ac:dyDescent="0.3">
      <c r="A16">
        <v>14</v>
      </c>
      <c r="B16" s="67" t="s">
        <v>109</v>
      </c>
      <c r="C16" s="70" t="s">
        <v>111</v>
      </c>
      <c r="D16" s="7">
        <v>149</v>
      </c>
      <c r="E16" s="7">
        <v>122</v>
      </c>
      <c r="F16" s="7">
        <v>161</v>
      </c>
      <c r="G16" s="40">
        <v>432</v>
      </c>
      <c r="H16" s="7">
        <v>7</v>
      </c>
      <c r="I16" s="7">
        <v>9</v>
      </c>
    </row>
    <row r="17" spans="1:9" ht="15.6" x14ac:dyDescent="0.3">
      <c r="A17">
        <v>15</v>
      </c>
      <c r="B17" s="31" t="s">
        <v>104</v>
      </c>
      <c r="C17" s="33" t="s">
        <v>140</v>
      </c>
      <c r="D17" s="7">
        <v>146</v>
      </c>
      <c r="E17" s="7">
        <v>169</v>
      </c>
      <c r="F17" s="7">
        <v>110</v>
      </c>
      <c r="G17" s="40">
        <v>425</v>
      </c>
      <c r="H17" s="7">
        <v>7</v>
      </c>
      <c r="I17" s="7">
        <v>9</v>
      </c>
    </row>
    <row r="18" spans="1:9" ht="15.6" x14ac:dyDescent="0.3">
      <c r="A18">
        <v>16</v>
      </c>
      <c r="B18" s="31" t="s">
        <v>104</v>
      </c>
      <c r="C18" s="33" t="s">
        <v>131</v>
      </c>
      <c r="D18" s="7">
        <v>146</v>
      </c>
      <c r="E18" s="7">
        <v>128</v>
      </c>
      <c r="F18" s="7">
        <v>150</v>
      </c>
      <c r="G18" s="40">
        <v>424</v>
      </c>
      <c r="H18" s="7">
        <v>6</v>
      </c>
      <c r="I18" s="7">
        <v>10</v>
      </c>
    </row>
    <row r="19" spans="1:9" ht="15.6" x14ac:dyDescent="0.3">
      <c r="A19">
        <v>17</v>
      </c>
      <c r="B19" s="31" t="s">
        <v>104</v>
      </c>
      <c r="C19" s="33" t="s">
        <v>126</v>
      </c>
      <c r="D19" s="7">
        <v>157</v>
      </c>
      <c r="E19" s="7">
        <v>146</v>
      </c>
      <c r="F19" s="7">
        <v>120</v>
      </c>
      <c r="G19" s="40">
        <v>423</v>
      </c>
      <c r="H19" s="7">
        <v>6</v>
      </c>
      <c r="I19" s="7">
        <v>10</v>
      </c>
    </row>
    <row r="20" spans="1:9" ht="15.6" x14ac:dyDescent="0.3">
      <c r="A20">
        <v>18</v>
      </c>
      <c r="B20" s="65" t="s">
        <v>101</v>
      </c>
      <c r="C20" s="66" t="s">
        <v>108</v>
      </c>
      <c r="D20" s="7">
        <v>131</v>
      </c>
      <c r="E20" s="7">
        <v>131</v>
      </c>
      <c r="F20" s="7">
        <v>157</v>
      </c>
      <c r="G20" s="40">
        <v>419</v>
      </c>
      <c r="H20" s="7">
        <v>7</v>
      </c>
      <c r="I20" s="7">
        <v>9</v>
      </c>
    </row>
    <row r="21" spans="1:9" ht="15.6" x14ac:dyDescent="0.3">
      <c r="A21">
        <v>19</v>
      </c>
      <c r="B21" s="65" t="s">
        <v>101</v>
      </c>
      <c r="C21" s="66" t="s">
        <v>107</v>
      </c>
      <c r="D21" s="7">
        <v>155</v>
      </c>
      <c r="E21" s="7">
        <v>128</v>
      </c>
      <c r="F21" s="7">
        <v>136</v>
      </c>
      <c r="G21" s="40">
        <v>419</v>
      </c>
      <c r="H21" s="7">
        <v>7</v>
      </c>
      <c r="I21" s="7">
        <v>9</v>
      </c>
    </row>
    <row r="22" spans="1:9" ht="15.6" x14ac:dyDescent="0.3">
      <c r="A22">
        <v>20</v>
      </c>
      <c r="B22" s="31" t="s">
        <v>104</v>
      </c>
      <c r="C22" s="33" t="s">
        <v>130</v>
      </c>
      <c r="D22" s="7">
        <v>113</v>
      </c>
      <c r="E22" s="7">
        <v>139</v>
      </c>
      <c r="F22" s="7">
        <v>161</v>
      </c>
      <c r="G22" s="40">
        <v>413</v>
      </c>
      <c r="H22" s="7">
        <v>8</v>
      </c>
      <c r="I22" s="7">
        <v>6</v>
      </c>
    </row>
    <row r="23" spans="1:9" ht="15.6" x14ac:dyDescent="0.3">
      <c r="A23">
        <v>21</v>
      </c>
      <c r="B23" s="68" t="s">
        <v>112</v>
      </c>
      <c r="C23" s="69" t="s">
        <v>113</v>
      </c>
      <c r="D23" s="7">
        <v>123</v>
      </c>
      <c r="E23" s="7">
        <v>166</v>
      </c>
      <c r="F23" s="7">
        <v>120</v>
      </c>
      <c r="G23" s="40">
        <v>409</v>
      </c>
      <c r="H23" s="7">
        <v>4</v>
      </c>
      <c r="I23" s="7">
        <v>12</v>
      </c>
    </row>
    <row r="24" spans="1:9" ht="15.6" x14ac:dyDescent="0.3">
      <c r="A24">
        <v>22</v>
      </c>
      <c r="B24" s="45" t="s">
        <v>104</v>
      </c>
      <c r="C24" s="45" t="s">
        <v>120</v>
      </c>
      <c r="D24" s="7">
        <v>158</v>
      </c>
      <c r="E24" s="7">
        <v>161</v>
      </c>
      <c r="F24" s="7">
        <v>83</v>
      </c>
      <c r="G24" s="40">
        <v>402</v>
      </c>
      <c r="H24" s="7">
        <v>10</v>
      </c>
      <c r="I24" s="7">
        <v>3</v>
      </c>
    </row>
    <row r="25" spans="1:9" ht="15.6" x14ac:dyDescent="0.3">
      <c r="A25">
        <v>23</v>
      </c>
      <c r="B25" s="67" t="s">
        <v>109</v>
      </c>
      <c r="C25" s="70" t="s">
        <v>116</v>
      </c>
      <c r="D25" s="7">
        <v>126</v>
      </c>
      <c r="E25" s="7">
        <v>146</v>
      </c>
      <c r="F25" s="7">
        <v>127</v>
      </c>
      <c r="G25" s="40">
        <v>399</v>
      </c>
      <c r="H25" s="7">
        <v>1</v>
      </c>
      <c r="I25" s="7">
        <v>13</v>
      </c>
    </row>
    <row r="26" spans="1:9" ht="15.6" x14ac:dyDescent="0.3">
      <c r="A26">
        <v>24</v>
      </c>
      <c r="B26" s="65" t="s">
        <v>101</v>
      </c>
      <c r="C26" s="66" t="s">
        <v>102</v>
      </c>
      <c r="D26" s="7">
        <v>106</v>
      </c>
      <c r="E26" s="7">
        <v>139</v>
      </c>
      <c r="F26" s="7">
        <v>148</v>
      </c>
      <c r="G26" s="40">
        <v>393</v>
      </c>
      <c r="H26" s="7">
        <v>5</v>
      </c>
      <c r="I26" s="7">
        <v>8</v>
      </c>
    </row>
    <row r="27" spans="1:9" ht="15.6" x14ac:dyDescent="0.3">
      <c r="A27">
        <v>25</v>
      </c>
      <c r="B27" s="45" t="s">
        <v>104</v>
      </c>
      <c r="C27" s="45" t="s">
        <v>133</v>
      </c>
      <c r="D27" s="7">
        <v>124</v>
      </c>
      <c r="E27" s="7">
        <v>117</v>
      </c>
      <c r="F27" s="7">
        <v>145</v>
      </c>
      <c r="G27" s="40">
        <v>386</v>
      </c>
      <c r="H27" s="7">
        <v>4</v>
      </c>
      <c r="I27" s="7">
        <v>13</v>
      </c>
    </row>
    <row r="28" spans="1:9" ht="15.6" x14ac:dyDescent="0.3">
      <c r="A28">
        <v>26</v>
      </c>
      <c r="B28" s="67" t="s">
        <v>109</v>
      </c>
      <c r="C28" s="70" t="s">
        <v>115</v>
      </c>
      <c r="D28" s="7">
        <v>102</v>
      </c>
      <c r="E28" s="7">
        <v>141</v>
      </c>
      <c r="F28" s="7">
        <v>141</v>
      </c>
      <c r="G28" s="40">
        <v>384</v>
      </c>
      <c r="H28" s="7">
        <v>4</v>
      </c>
      <c r="I28" s="7">
        <v>10</v>
      </c>
    </row>
    <row r="29" spans="1:9" ht="15.6" x14ac:dyDescent="0.3">
      <c r="A29">
        <v>27</v>
      </c>
      <c r="B29" s="71" t="s">
        <v>112</v>
      </c>
      <c r="C29" s="72" t="s">
        <v>117</v>
      </c>
      <c r="D29" s="7">
        <v>132</v>
      </c>
      <c r="E29" s="7">
        <v>96</v>
      </c>
      <c r="F29" s="7">
        <v>155</v>
      </c>
      <c r="G29" s="40">
        <v>383</v>
      </c>
      <c r="H29" s="7">
        <v>6</v>
      </c>
      <c r="I29" s="7">
        <v>8</v>
      </c>
    </row>
    <row r="30" spans="1:9" ht="15.6" x14ac:dyDescent="0.3">
      <c r="A30">
        <v>28</v>
      </c>
      <c r="B30" s="68" t="s">
        <v>112</v>
      </c>
      <c r="C30" s="69" t="s">
        <v>136</v>
      </c>
      <c r="D30" s="7">
        <v>117</v>
      </c>
      <c r="E30" s="7">
        <v>111</v>
      </c>
      <c r="F30" s="7">
        <v>153</v>
      </c>
      <c r="G30" s="40">
        <v>381</v>
      </c>
      <c r="H30" s="7">
        <v>8</v>
      </c>
      <c r="I30" s="7">
        <v>7</v>
      </c>
    </row>
    <row r="31" spans="1:9" ht="15.6" x14ac:dyDescent="0.3">
      <c r="A31">
        <v>29</v>
      </c>
      <c r="B31" s="31" t="s">
        <v>104</v>
      </c>
      <c r="C31" s="33" t="s">
        <v>147</v>
      </c>
      <c r="D31" s="7">
        <v>163</v>
      </c>
      <c r="E31" s="7">
        <v>116</v>
      </c>
      <c r="F31" s="7">
        <v>101</v>
      </c>
      <c r="G31" s="40">
        <v>380</v>
      </c>
      <c r="H31" s="7">
        <v>5</v>
      </c>
      <c r="I31" s="7">
        <v>11</v>
      </c>
    </row>
    <row r="32" spans="1:9" ht="15.6" x14ac:dyDescent="0.3">
      <c r="A32">
        <v>30</v>
      </c>
      <c r="B32" s="67" t="s">
        <v>109</v>
      </c>
      <c r="C32" s="70" t="s">
        <v>119</v>
      </c>
      <c r="D32" s="7">
        <v>112</v>
      </c>
      <c r="E32" s="7">
        <v>135</v>
      </c>
      <c r="F32" s="7">
        <v>131</v>
      </c>
      <c r="G32" s="40">
        <v>378</v>
      </c>
      <c r="H32" s="7">
        <v>4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142</v>
      </c>
      <c r="D33" s="7">
        <v>128</v>
      </c>
      <c r="E33" s="7">
        <v>108</v>
      </c>
      <c r="F33" s="7">
        <v>135</v>
      </c>
      <c r="G33" s="40">
        <v>371</v>
      </c>
      <c r="H33" s="7">
        <v>6</v>
      </c>
      <c r="I33" s="7">
        <v>5</v>
      </c>
    </row>
    <row r="34" spans="1:9" ht="15.6" x14ac:dyDescent="0.3">
      <c r="A34">
        <v>32</v>
      </c>
      <c r="B34" s="31" t="s">
        <v>104</v>
      </c>
      <c r="C34" s="33" t="s">
        <v>144</v>
      </c>
      <c r="D34" s="7">
        <v>121</v>
      </c>
      <c r="E34" s="7">
        <v>97</v>
      </c>
      <c r="F34" s="7">
        <v>140</v>
      </c>
      <c r="G34" s="40">
        <v>358</v>
      </c>
      <c r="H34" s="7">
        <v>6</v>
      </c>
      <c r="I34" s="7">
        <v>5</v>
      </c>
    </row>
    <row r="35" spans="1:9" ht="15.6" x14ac:dyDescent="0.3">
      <c r="A35">
        <v>33</v>
      </c>
      <c r="B35" s="77" t="s">
        <v>112</v>
      </c>
      <c r="C35" s="73" t="s">
        <v>135</v>
      </c>
      <c r="D35" s="7">
        <v>141</v>
      </c>
      <c r="E35" s="7">
        <v>104</v>
      </c>
      <c r="F35" s="7">
        <v>113</v>
      </c>
      <c r="G35" s="40">
        <v>358</v>
      </c>
      <c r="H35" s="7">
        <v>6</v>
      </c>
      <c r="I35" s="7">
        <v>6</v>
      </c>
    </row>
    <row r="36" spans="1:9" ht="15.6" x14ac:dyDescent="0.3">
      <c r="A36">
        <v>34</v>
      </c>
      <c r="B36" s="31" t="s">
        <v>104</v>
      </c>
      <c r="C36" s="33" t="s">
        <v>139</v>
      </c>
      <c r="D36" s="7">
        <v>105</v>
      </c>
      <c r="E36" s="7">
        <v>123</v>
      </c>
      <c r="F36" s="7">
        <v>123</v>
      </c>
      <c r="G36" s="40">
        <v>351</v>
      </c>
      <c r="H36" s="7">
        <v>5</v>
      </c>
      <c r="I36" s="7">
        <v>7</v>
      </c>
    </row>
    <row r="37" spans="1:9" ht="15.6" x14ac:dyDescent="0.3">
      <c r="A37">
        <v>35</v>
      </c>
      <c r="B37" s="74" t="s">
        <v>121</v>
      </c>
      <c r="C37" s="75" t="s">
        <v>127</v>
      </c>
      <c r="D37" s="7">
        <v>134</v>
      </c>
      <c r="E37" s="7">
        <v>104</v>
      </c>
      <c r="F37" s="7">
        <v>110</v>
      </c>
      <c r="G37" s="40">
        <v>348</v>
      </c>
      <c r="H37" s="7">
        <v>3</v>
      </c>
      <c r="I37" s="7">
        <v>9</v>
      </c>
    </row>
    <row r="38" spans="1:9" ht="15.6" x14ac:dyDescent="0.3">
      <c r="A38">
        <v>36</v>
      </c>
      <c r="B38" s="77" t="s">
        <v>112</v>
      </c>
      <c r="C38" s="73" t="s">
        <v>128</v>
      </c>
      <c r="D38" s="7">
        <v>103</v>
      </c>
      <c r="E38" s="7">
        <v>131</v>
      </c>
      <c r="F38" s="7">
        <v>97</v>
      </c>
      <c r="G38" s="40">
        <v>331</v>
      </c>
      <c r="H38" s="7">
        <v>2</v>
      </c>
      <c r="I38" s="7">
        <v>9</v>
      </c>
    </row>
    <row r="39" spans="1:9" ht="15.6" x14ac:dyDescent="0.3">
      <c r="A39">
        <v>37</v>
      </c>
      <c r="B39" s="31" t="s">
        <v>104</v>
      </c>
      <c r="C39" s="33" t="s">
        <v>138</v>
      </c>
      <c r="D39" s="7">
        <v>100</v>
      </c>
      <c r="E39" s="7">
        <v>98</v>
      </c>
      <c r="F39" s="7">
        <v>121</v>
      </c>
      <c r="G39" s="40">
        <v>319</v>
      </c>
      <c r="H39" s="7">
        <v>2</v>
      </c>
      <c r="I39" s="7">
        <v>8</v>
      </c>
    </row>
    <row r="40" spans="1:9" ht="15.6" x14ac:dyDescent="0.3">
      <c r="A40">
        <v>38</v>
      </c>
      <c r="B40" s="45" t="s">
        <v>104</v>
      </c>
      <c r="C40" s="45" t="s">
        <v>143</v>
      </c>
      <c r="D40" s="7">
        <v>101</v>
      </c>
      <c r="E40" s="7">
        <v>91</v>
      </c>
      <c r="F40" s="7">
        <v>111</v>
      </c>
      <c r="G40" s="40">
        <v>303</v>
      </c>
      <c r="H40" s="7">
        <v>1</v>
      </c>
      <c r="I40" s="7">
        <v>7</v>
      </c>
    </row>
    <row r="41" spans="1:9" ht="15.6" x14ac:dyDescent="0.3">
      <c r="A41">
        <v>39</v>
      </c>
      <c r="B41" s="31" t="s">
        <v>104</v>
      </c>
      <c r="C41" s="33" t="s">
        <v>141</v>
      </c>
      <c r="D41" s="7">
        <v>99</v>
      </c>
      <c r="E41" s="7">
        <v>98</v>
      </c>
      <c r="F41" s="7">
        <v>99</v>
      </c>
      <c r="G41" s="40">
        <v>296</v>
      </c>
      <c r="H41" s="7">
        <v>4</v>
      </c>
      <c r="I41" s="7">
        <v>3</v>
      </c>
    </row>
    <row r="42" spans="1:9" ht="15.6" x14ac:dyDescent="0.3">
      <c r="A42">
        <v>40</v>
      </c>
      <c r="B42" s="31" t="s">
        <v>104</v>
      </c>
      <c r="C42" s="33" t="s">
        <v>145</v>
      </c>
      <c r="D42" s="7">
        <v>114</v>
      </c>
      <c r="E42" s="7">
        <v>95</v>
      </c>
      <c r="F42" s="7">
        <v>83</v>
      </c>
      <c r="G42" s="40">
        <v>292</v>
      </c>
      <c r="H42" s="7">
        <v>5</v>
      </c>
      <c r="I42" s="7">
        <v>2</v>
      </c>
    </row>
    <row r="43" spans="1:9" ht="15.6" x14ac:dyDescent="0.3">
      <c r="A43">
        <v>41</v>
      </c>
      <c r="B43" s="31" t="s">
        <v>104</v>
      </c>
      <c r="C43" s="33" t="s">
        <v>204</v>
      </c>
      <c r="D43" s="7">
        <v>78</v>
      </c>
      <c r="E43" s="7">
        <v>97</v>
      </c>
      <c r="F43" s="7">
        <v>92</v>
      </c>
      <c r="G43" s="40">
        <v>267</v>
      </c>
      <c r="H43" s="7">
        <v>3</v>
      </c>
      <c r="I43" s="7">
        <v>5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61</v>
      </c>
      <c r="E44" s="7">
        <v>97</v>
      </c>
      <c r="F44" s="7">
        <v>77</v>
      </c>
      <c r="G44" s="40">
        <v>235</v>
      </c>
      <c r="H44" s="7">
        <v>0</v>
      </c>
      <c r="I44" s="7">
        <v>6</v>
      </c>
    </row>
    <row r="45" spans="1:9" ht="15.6" x14ac:dyDescent="0.3">
      <c r="A45">
        <v>43</v>
      </c>
      <c r="B45" s="31" t="s">
        <v>104</v>
      </c>
      <c r="C45" s="33" t="s">
        <v>149</v>
      </c>
      <c r="D45" s="7">
        <v>61</v>
      </c>
      <c r="E45" s="7">
        <v>78</v>
      </c>
      <c r="F45" s="7">
        <v>77</v>
      </c>
      <c r="G45" s="40">
        <v>216</v>
      </c>
      <c r="H45" s="7">
        <v>1</v>
      </c>
      <c r="I45" s="7">
        <v>1</v>
      </c>
    </row>
    <row r="46" spans="1:9" ht="15.6" x14ac:dyDescent="0.3">
      <c r="B46" s="210"/>
      <c r="C46" s="210"/>
    </row>
    <row r="47" spans="1:9" ht="15.6" x14ac:dyDescent="0.3">
      <c r="B47" s="210"/>
      <c r="C47" s="210"/>
      <c r="D47" t="s">
        <v>228</v>
      </c>
      <c r="E47" s="253">
        <v>45691</v>
      </c>
    </row>
    <row r="48" spans="1:9" ht="15.6" x14ac:dyDescent="0.3">
      <c r="A48">
        <v>1</v>
      </c>
      <c r="B48" s="3" t="s">
        <v>2</v>
      </c>
      <c r="C48" s="14" t="s">
        <v>4</v>
      </c>
      <c r="D48" s="7">
        <v>219</v>
      </c>
      <c r="E48" s="7">
        <v>235</v>
      </c>
      <c r="F48" s="7">
        <v>216</v>
      </c>
      <c r="G48" s="40">
        <v>670</v>
      </c>
      <c r="H48" s="7">
        <v>18</v>
      </c>
      <c r="I48" s="7">
        <v>12</v>
      </c>
    </row>
    <row r="49" spans="1:9" ht="15.6" x14ac:dyDescent="0.3">
      <c r="A49">
        <v>2</v>
      </c>
      <c r="B49" s="3" t="s">
        <v>2</v>
      </c>
      <c r="C49" s="14" t="s">
        <v>5</v>
      </c>
      <c r="D49" s="7">
        <v>223</v>
      </c>
      <c r="E49" s="7">
        <v>238</v>
      </c>
      <c r="F49" s="7">
        <v>206</v>
      </c>
      <c r="G49" s="40">
        <v>667</v>
      </c>
      <c r="H49" s="7">
        <v>21</v>
      </c>
      <c r="I49" s="7">
        <v>8</v>
      </c>
    </row>
    <row r="50" spans="1:9" ht="15.6" x14ac:dyDescent="0.3">
      <c r="A50">
        <v>3</v>
      </c>
      <c r="B50" s="20" t="s">
        <v>14</v>
      </c>
      <c r="C50" s="21" t="s">
        <v>17</v>
      </c>
      <c r="D50" s="7">
        <v>168</v>
      </c>
      <c r="E50" s="7">
        <v>214</v>
      </c>
      <c r="F50" s="7">
        <v>280</v>
      </c>
      <c r="G50" s="40">
        <v>662</v>
      </c>
      <c r="H50" s="7">
        <v>18</v>
      </c>
      <c r="I50" s="7">
        <v>13</v>
      </c>
    </row>
    <row r="51" spans="1:9" ht="15.6" x14ac:dyDescent="0.3">
      <c r="A51">
        <v>4</v>
      </c>
      <c r="B51" s="22" t="s">
        <v>21</v>
      </c>
      <c r="C51" s="127" t="s">
        <v>35</v>
      </c>
      <c r="D51" s="7">
        <v>191</v>
      </c>
      <c r="E51" s="7">
        <v>222</v>
      </c>
      <c r="F51" s="7">
        <v>235</v>
      </c>
      <c r="G51" s="40">
        <v>648</v>
      </c>
      <c r="H51" s="7">
        <v>18</v>
      </c>
      <c r="I51" s="7">
        <v>10</v>
      </c>
    </row>
    <row r="52" spans="1:9" ht="15.6" x14ac:dyDescent="0.3">
      <c r="A52">
        <v>5</v>
      </c>
      <c r="B52" s="17" t="s">
        <v>9</v>
      </c>
      <c r="C52" s="19" t="s">
        <v>11</v>
      </c>
      <c r="D52" s="7">
        <v>268</v>
      </c>
      <c r="E52" s="7">
        <v>144</v>
      </c>
      <c r="F52" s="7">
        <v>221</v>
      </c>
      <c r="G52" s="40">
        <v>633</v>
      </c>
      <c r="H52" s="7">
        <v>22</v>
      </c>
      <c r="I52" s="7">
        <v>5</v>
      </c>
    </row>
    <row r="53" spans="1:9" ht="15.6" x14ac:dyDescent="0.3">
      <c r="A53">
        <v>6</v>
      </c>
      <c r="B53" s="30" t="s">
        <v>42</v>
      </c>
      <c r="C53" s="31" t="s">
        <v>44</v>
      </c>
      <c r="D53" s="7">
        <v>185</v>
      </c>
      <c r="E53" s="7">
        <v>210</v>
      </c>
      <c r="F53" s="7">
        <v>235</v>
      </c>
      <c r="G53" s="40">
        <v>630</v>
      </c>
      <c r="H53" s="7">
        <v>17</v>
      </c>
      <c r="I53" s="7">
        <v>11</v>
      </c>
    </row>
    <row r="54" spans="1:9" ht="15.6" x14ac:dyDescent="0.3">
      <c r="A54">
        <v>7</v>
      </c>
      <c r="B54" s="20" t="s">
        <v>14</v>
      </c>
      <c r="C54" s="21" t="s">
        <v>25</v>
      </c>
      <c r="D54" s="7">
        <v>179</v>
      </c>
      <c r="E54" s="7">
        <v>194</v>
      </c>
      <c r="F54" s="7">
        <v>257</v>
      </c>
      <c r="G54" s="40">
        <v>630</v>
      </c>
      <c r="H54" s="7">
        <v>16</v>
      </c>
      <c r="I54" s="7">
        <v>15</v>
      </c>
    </row>
    <row r="55" spans="1:9" ht="15.6" x14ac:dyDescent="0.3">
      <c r="A55">
        <v>8</v>
      </c>
      <c r="B55" s="20" t="s">
        <v>14</v>
      </c>
      <c r="C55" s="21" t="s">
        <v>18</v>
      </c>
      <c r="D55" s="7">
        <v>212</v>
      </c>
      <c r="E55" s="7">
        <v>147</v>
      </c>
      <c r="F55" s="7">
        <v>256</v>
      </c>
      <c r="G55" s="40">
        <v>615</v>
      </c>
      <c r="H55" s="7">
        <v>14</v>
      </c>
      <c r="I55" s="7">
        <v>14</v>
      </c>
    </row>
    <row r="56" spans="1:9" ht="15.6" x14ac:dyDescent="0.3">
      <c r="A56">
        <v>9</v>
      </c>
      <c r="B56" s="15" t="s">
        <v>2</v>
      </c>
      <c r="C56" s="16" t="s">
        <v>7</v>
      </c>
      <c r="D56" s="7">
        <v>222</v>
      </c>
      <c r="E56" s="7">
        <v>175</v>
      </c>
      <c r="F56" s="7">
        <v>202</v>
      </c>
      <c r="G56" s="40">
        <v>599</v>
      </c>
      <c r="H56" s="7">
        <v>13</v>
      </c>
      <c r="I56" s="7">
        <v>15</v>
      </c>
    </row>
    <row r="57" spans="1:9" ht="15.6" x14ac:dyDescent="0.3">
      <c r="A57">
        <v>10</v>
      </c>
      <c r="B57" s="3" t="s">
        <v>2</v>
      </c>
      <c r="C57" s="14" t="s">
        <v>8</v>
      </c>
      <c r="D57" s="7">
        <v>188</v>
      </c>
      <c r="E57" s="7">
        <v>206</v>
      </c>
      <c r="F57" s="7">
        <v>196</v>
      </c>
      <c r="G57" s="40">
        <v>590</v>
      </c>
      <c r="H57" s="7">
        <v>17</v>
      </c>
      <c r="I57" s="7">
        <v>10</v>
      </c>
    </row>
    <row r="58" spans="1:9" ht="15.6" x14ac:dyDescent="0.3">
      <c r="A58">
        <v>11</v>
      </c>
      <c r="B58" s="3" t="s">
        <v>2</v>
      </c>
      <c r="C58" s="14" t="s">
        <v>3</v>
      </c>
      <c r="D58" s="7">
        <v>179</v>
      </c>
      <c r="E58" s="7">
        <v>225</v>
      </c>
      <c r="F58" s="7">
        <v>184</v>
      </c>
      <c r="G58" s="40">
        <v>588</v>
      </c>
      <c r="H58" s="7">
        <v>13</v>
      </c>
      <c r="I58" s="7">
        <v>14</v>
      </c>
    </row>
    <row r="59" spans="1:9" ht="15.6" x14ac:dyDescent="0.3">
      <c r="A59">
        <v>12</v>
      </c>
      <c r="B59" s="17" t="s">
        <v>9</v>
      </c>
      <c r="C59" s="19" t="s">
        <v>13</v>
      </c>
      <c r="D59" s="7">
        <v>201</v>
      </c>
      <c r="E59" s="7">
        <v>200</v>
      </c>
      <c r="F59" s="7">
        <v>180</v>
      </c>
      <c r="G59" s="40">
        <v>581</v>
      </c>
      <c r="H59" s="7">
        <v>15</v>
      </c>
      <c r="I59" s="7">
        <v>10</v>
      </c>
    </row>
    <row r="60" spans="1:9" ht="15.6" x14ac:dyDescent="0.3">
      <c r="A60">
        <v>13</v>
      </c>
      <c r="B60" s="3" t="s">
        <v>2</v>
      </c>
      <c r="C60" s="4" t="s">
        <v>29</v>
      </c>
      <c r="D60" s="7">
        <v>174</v>
      </c>
      <c r="E60" s="7">
        <v>204</v>
      </c>
      <c r="F60" s="7">
        <v>193</v>
      </c>
      <c r="G60" s="40">
        <v>571</v>
      </c>
      <c r="H60" s="7">
        <v>14</v>
      </c>
      <c r="I60" s="7">
        <v>13</v>
      </c>
    </row>
    <row r="61" spans="1:9" ht="15.6" x14ac:dyDescent="0.3">
      <c r="A61">
        <v>14</v>
      </c>
      <c r="B61" s="22" t="s">
        <v>21</v>
      </c>
      <c r="C61" s="52" t="s">
        <v>22</v>
      </c>
      <c r="D61" s="7">
        <v>169</v>
      </c>
      <c r="E61" s="7">
        <v>223</v>
      </c>
      <c r="F61" s="7">
        <v>174</v>
      </c>
      <c r="G61" s="40">
        <v>566</v>
      </c>
      <c r="H61" s="7">
        <v>12</v>
      </c>
      <c r="I61" s="7">
        <v>14</v>
      </c>
    </row>
    <row r="62" spans="1:9" ht="15.6" x14ac:dyDescent="0.3">
      <c r="A62">
        <v>15</v>
      </c>
      <c r="B62" s="28" t="s">
        <v>32</v>
      </c>
      <c r="C62" s="29" t="s">
        <v>37</v>
      </c>
      <c r="D62" s="7">
        <v>189</v>
      </c>
      <c r="E62" s="7">
        <v>198</v>
      </c>
      <c r="F62" s="7">
        <v>177</v>
      </c>
      <c r="G62" s="40">
        <v>564</v>
      </c>
      <c r="H62" s="7">
        <v>12</v>
      </c>
      <c r="I62" s="7">
        <v>14</v>
      </c>
    </row>
    <row r="63" spans="1:9" ht="15.6" x14ac:dyDescent="0.3">
      <c r="A63">
        <v>16</v>
      </c>
      <c r="B63" s="20" t="s">
        <v>14</v>
      </c>
      <c r="C63" s="24" t="s">
        <v>199</v>
      </c>
      <c r="D63" s="7">
        <v>226</v>
      </c>
      <c r="E63" s="7">
        <v>192</v>
      </c>
      <c r="F63" s="7">
        <v>143</v>
      </c>
      <c r="G63" s="40">
        <v>561</v>
      </c>
      <c r="H63" s="7">
        <v>12</v>
      </c>
      <c r="I63" s="7">
        <v>14</v>
      </c>
    </row>
    <row r="64" spans="1:9" ht="15.6" x14ac:dyDescent="0.3">
      <c r="A64">
        <v>17</v>
      </c>
      <c r="B64" s="22" t="s">
        <v>21</v>
      </c>
      <c r="C64" s="52" t="s">
        <v>30</v>
      </c>
      <c r="D64" s="7">
        <v>182</v>
      </c>
      <c r="E64" s="7">
        <v>195</v>
      </c>
      <c r="F64" s="7">
        <v>174</v>
      </c>
      <c r="G64" s="40">
        <v>551</v>
      </c>
      <c r="H64" s="7">
        <v>11</v>
      </c>
      <c r="I64" s="7">
        <v>16</v>
      </c>
    </row>
    <row r="65" spans="1:9" ht="15.6" x14ac:dyDescent="0.3">
      <c r="A65">
        <v>18</v>
      </c>
      <c r="B65" s="17" t="s">
        <v>9</v>
      </c>
      <c r="C65" s="18" t="s">
        <v>26</v>
      </c>
      <c r="D65" s="7">
        <v>179</v>
      </c>
      <c r="E65" s="7">
        <v>155</v>
      </c>
      <c r="F65" s="7">
        <v>216</v>
      </c>
      <c r="G65" s="40">
        <v>550</v>
      </c>
      <c r="H65" s="7">
        <v>14</v>
      </c>
      <c r="I65" s="7">
        <v>9</v>
      </c>
    </row>
    <row r="66" spans="1:9" ht="15.6" x14ac:dyDescent="0.3">
      <c r="A66">
        <v>19</v>
      </c>
      <c r="B66" s="17" t="s">
        <v>9</v>
      </c>
      <c r="C66" s="18" t="s">
        <v>10</v>
      </c>
      <c r="D66" s="7">
        <v>161</v>
      </c>
      <c r="E66" s="7">
        <v>175</v>
      </c>
      <c r="F66" s="7">
        <v>206</v>
      </c>
      <c r="G66" s="40">
        <v>542</v>
      </c>
      <c r="H66" s="7">
        <v>15</v>
      </c>
      <c r="I66" s="7">
        <v>9</v>
      </c>
    </row>
    <row r="67" spans="1:9" ht="15.6" x14ac:dyDescent="0.3">
      <c r="A67">
        <v>20</v>
      </c>
      <c r="B67" s="17" t="s">
        <v>9</v>
      </c>
      <c r="C67" s="18" t="s">
        <v>191</v>
      </c>
      <c r="D67" s="7">
        <v>174</v>
      </c>
      <c r="E67" s="7">
        <v>178</v>
      </c>
      <c r="F67" s="7">
        <v>188</v>
      </c>
      <c r="G67" s="40">
        <v>540</v>
      </c>
      <c r="H67" s="7">
        <v>11</v>
      </c>
      <c r="I67" s="7">
        <v>13</v>
      </c>
    </row>
    <row r="68" spans="1:9" ht="15.6" x14ac:dyDescent="0.3">
      <c r="A68">
        <v>21</v>
      </c>
      <c r="B68" s="25" t="s">
        <v>27</v>
      </c>
      <c r="C68" s="26" t="s">
        <v>50</v>
      </c>
      <c r="D68" s="7">
        <v>168</v>
      </c>
      <c r="E68" s="7">
        <v>179</v>
      </c>
      <c r="F68" s="7">
        <v>192</v>
      </c>
      <c r="G68" s="40">
        <v>539</v>
      </c>
      <c r="H68" s="7">
        <v>9</v>
      </c>
      <c r="I68" s="7">
        <v>16</v>
      </c>
    </row>
    <row r="69" spans="1:9" ht="15.6" x14ac:dyDescent="0.3">
      <c r="A69">
        <v>22</v>
      </c>
      <c r="B69" s="20" t="s">
        <v>14</v>
      </c>
      <c r="C69" s="24" t="s">
        <v>15</v>
      </c>
      <c r="D69" s="7">
        <v>189</v>
      </c>
      <c r="E69" s="7">
        <v>186</v>
      </c>
      <c r="F69" s="7">
        <v>161</v>
      </c>
      <c r="G69" s="40">
        <v>536</v>
      </c>
      <c r="H69" s="7">
        <v>11</v>
      </c>
      <c r="I69" s="7">
        <v>12</v>
      </c>
    </row>
    <row r="70" spans="1:9" ht="15.6" x14ac:dyDescent="0.3">
      <c r="A70">
        <v>23</v>
      </c>
      <c r="B70" s="22" t="s">
        <v>21</v>
      </c>
      <c r="C70" s="27" t="s">
        <v>47</v>
      </c>
      <c r="D70" s="7">
        <v>171</v>
      </c>
      <c r="E70" s="7">
        <v>206</v>
      </c>
      <c r="F70" s="7">
        <v>155</v>
      </c>
      <c r="G70" s="40">
        <v>532</v>
      </c>
      <c r="H70" s="7">
        <v>14</v>
      </c>
      <c r="I70" s="7">
        <v>8</v>
      </c>
    </row>
    <row r="71" spans="1:9" ht="15.6" x14ac:dyDescent="0.3">
      <c r="A71">
        <v>24</v>
      </c>
      <c r="B71" s="22" t="s">
        <v>21</v>
      </c>
      <c r="C71" s="27" t="s">
        <v>39</v>
      </c>
      <c r="D71" s="7">
        <v>160</v>
      </c>
      <c r="E71" s="7">
        <v>195</v>
      </c>
      <c r="F71" s="7">
        <v>169</v>
      </c>
      <c r="G71" s="40">
        <v>524</v>
      </c>
      <c r="H71" s="7">
        <v>13</v>
      </c>
      <c r="I71" s="7">
        <v>9</v>
      </c>
    </row>
    <row r="72" spans="1:9" ht="15.6" x14ac:dyDescent="0.3">
      <c r="A72">
        <v>25</v>
      </c>
      <c r="B72" s="25" t="s">
        <v>27</v>
      </c>
      <c r="C72" s="26" t="s">
        <v>41</v>
      </c>
      <c r="D72" s="7">
        <v>186</v>
      </c>
      <c r="E72" s="7">
        <v>152</v>
      </c>
      <c r="F72" s="7">
        <v>182</v>
      </c>
      <c r="G72" s="40">
        <v>520</v>
      </c>
      <c r="H72" s="7">
        <v>12</v>
      </c>
      <c r="I72" s="7">
        <v>11</v>
      </c>
    </row>
    <row r="73" spans="1:9" ht="15.6" x14ac:dyDescent="0.3">
      <c r="A73">
        <v>26</v>
      </c>
      <c r="B73" s="30" t="s">
        <v>42</v>
      </c>
      <c r="C73" s="33" t="s">
        <v>203</v>
      </c>
      <c r="D73" s="7">
        <v>195</v>
      </c>
      <c r="E73" s="7">
        <v>146</v>
      </c>
      <c r="F73" s="7">
        <v>178</v>
      </c>
      <c r="G73" s="40">
        <v>519</v>
      </c>
      <c r="H73" s="7">
        <v>10</v>
      </c>
      <c r="I73" s="7">
        <v>14</v>
      </c>
    </row>
    <row r="74" spans="1:9" ht="15.6" x14ac:dyDescent="0.3">
      <c r="A74">
        <v>27</v>
      </c>
      <c r="B74" s="17" t="s">
        <v>9</v>
      </c>
      <c r="C74" s="18" t="s">
        <v>16</v>
      </c>
      <c r="D74" s="7">
        <v>150</v>
      </c>
      <c r="E74" s="7">
        <v>193</v>
      </c>
      <c r="F74" s="7">
        <v>172</v>
      </c>
      <c r="G74" s="40">
        <v>515</v>
      </c>
      <c r="H74" s="7">
        <v>12</v>
      </c>
      <c r="I74" s="7">
        <v>11</v>
      </c>
    </row>
    <row r="75" spans="1:9" ht="15.6" x14ac:dyDescent="0.3">
      <c r="A75">
        <v>28</v>
      </c>
      <c r="B75" s="25" t="s">
        <v>27</v>
      </c>
      <c r="C75" s="26" t="s">
        <v>28</v>
      </c>
      <c r="D75" s="7">
        <v>170</v>
      </c>
      <c r="E75" s="7">
        <v>172</v>
      </c>
      <c r="F75" s="7">
        <v>171</v>
      </c>
      <c r="G75" s="40">
        <v>513</v>
      </c>
      <c r="H75" s="7">
        <v>10</v>
      </c>
      <c r="I75" s="7">
        <v>14</v>
      </c>
    </row>
    <row r="76" spans="1:9" ht="15.6" x14ac:dyDescent="0.3">
      <c r="A76">
        <v>29</v>
      </c>
      <c r="B76" s="25" t="s">
        <v>27</v>
      </c>
      <c r="C76" s="26" t="s">
        <v>62</v>
      </c>
      <c r="D76" s="7">
        <v>188</v>
      </c>
      <c r="E76" s="7">
        <v>150</v>
      </c>
      <c r="F76" s="7">
        <v>172</v>
      </c>
      <c r="G76" s="40">
        <v>510</v>
      </c>
      <c r="H76" s="7">
        <v>12</v>
      </c>
      <c r="I76" s="7">
        <v>11</v>
      </c>
    </row>
    <row r="77" spans="1:9" ht="15.6" x14ac:dyDescent="0.3">
      <c r="A77">
        <v>30</v>
      </c>
      <c r="B77" s="20" t="s">
        <v>14</v>
      </c>
      <c r="C77" s="24" t="s">
        <v>23</v>
      </c>
      <c r="D77" s="7">
        <v>184</v>
      </c>
      <c r="E77" s="7">
        <v>190</v>
      </c>
      <c r="F77" s="7">
        <v>130</v>
      </c>
      <c r="G77" s="40">
        <v>504</v>
      </c>
      <c r="H77" s="7">
        <v>10</v>
      </c>
      <c r="I77" s="7">
        <v>15</v>
      </c>
    </row>
    <row r="78" spans="1:9" ht="15.6" x14ac:dyDescent="0.3">
      <c r="A78">
        <v>31</v>
      </c>
      <c r="B78" s="194" t="s">
        <v>42</v>
      </c>
      <c r="C78" s="195" t="s">
        <v>43</v>
      </c>
      <c r="D78" s="7">
        <v>185</v>
      </c>
      <c r="E78" s="7">
        <v>126</v>
      </c>
      <c r="F78" s="7">
        <v>191</v>
      </c>
      <c r="G78" s="40">
        <v>502</v>
      </c>
      <c r="H78" s="7">
        <v>12</v>
      </c>
      <c r="I78" s="7">
        <v>10</v>
      </c>
    </row>
    <row r="79" spans="1:9" ht="15.6" x14ac:dyDescent="0.3">
      <c r="A79">
        <v>32</v>
      </c>
      <c r="B79" s="22" t="s">
        <v>21</v>
      </c>
      <c r="C79" s="27" t="s">
        <v>34</v>
      </c>
      <c r="D79" s="7">
        <v>212</v>
      </c>
      <c r="E79" s="7">
        <v>125</v>
      </c>
      <c r="F79" s="7">
        <v>159</v>
      </c>
      <c r="G79" s="40">
        <v>496</v>
      </c>
      <c r="H79" s="7">
        <v>7</v>
      </c>
      <c r="I79" s="7">
        <v>14</v>
      </c>
    </row>
    <row r="80" spans="1:9" ht="15.6" x14ac:dyDescent="0.3">
      <c r="A80">
        <v>33</v>
      </c>
      <c r="B80" s="266" t="s">
        <v>14</v>
      </c>
      <c r="C80" s="250" t="s">
        <v>24</v>
      </c>
      <c r="D80" s="7">
        <v>139</v>
      </c>
      <c r="E80" s="7">
        <v>172</v>
      </c>
      <c r="F80" s="7">
        <v>184</v>
      </c>
      <c r="G80" s="40">
        <v>495</v>
      </c>
      <c r="H80" s="7">
        <v>10</v>
      </c>
      <c r="I80" s="7">
        <v>10</v>
      </c>
    </row>
    <row r="81" spans="1:9" ht="15.6" x14ac:dyDescent="0.3">
      <c r="A81">
        <v>34</v>
      </c>
      <c r="B81" s="30" t="s">
        <v>42</v>
      </c>
      <c r="C81" s="33" t="s">
        <v>82</v>
      </c>
      <c r="D81" s="7">
        <v>162</v>
      </c>
      <c r="E81" s="7">
        <v>141</v>
      </c>
      <c r="F81" s="7">
        <v>186</v>
      </c>
      <c r="G81" s="40">
        <v>489</v>
      </c>
      <c r="H81" s="7">
        <v>8</v>
      </c>
      <c r="I81" s="7">
        <v>16</v>
      </c>
    </row>
    <row r="82" spans="1:9" ht="15.6" x14ac:dyDescent="0.3">
      <c r="A82">
        <v>35</v>
      </c>
      <c r="B82" s="30" t="s">
        <v>42</v>
      </c>
      <c r="C82" s="33" t="s">
        <v>48</v>
      </c>
      <c r="D82" s="7">
        <v>178</v>
      </c>
      <c r="E82" s="7">
        <v>145</v>
      </c>
      <c r="F82" s="7">
        <v>165</v>
      </c>
      <c r="G82" s="40">
        <v>488</v>
      </c>
      <c r="H82" s="7">
        <v>7</v>
      </c>
      <c r="I82" s="7">
        <v>15</v>
      </c>
    </row>
    <row r="83" spans="1:9" ht="15.6" x14ac:dyDescent="0.3">
      <c r="A83">
        <v>36</v>
      </c>
      <c r="B83" s="22" t="s">
        <v>21</v>
      </c>
      <c r="C83" s="27" t="s">
        <v>31</v>
      </c>
      <c r="D83" s="7">
        <v>159</v>
      </c>
      <c r="E83" s="7">
        <v>184</v>
      </c>
      <c r="F83" s="7">
        <v>145</v>
      </c>
      <c r="G83" s="40">
        <v>488</v>
      </c>
      <c r="H83" s="7">
        <v>9</v>
      </c>
      <c r="I83" s="7">
        <v>12</v>
      </c>
    </row>
    <row r="84" spans="1:9" ht="15.6" x14ac:dyDescent="0.3">
      <c r="A84">
        <v>37</v>
      </c>
      <c r="B84" s="28" t="s">
        <v>32</v>
      </c>
      <c r="C84" s="29" t="s">
        <v>38</v>
      </c>
      <c r="D84" s="7">
        <v>158</v>
      </c>
      <c r="E84" s="7">
        <v>145</v>
      </c>
      <c r="F84" s="7">
        <v>184</v>
      </c>
      <c r="G84" s="40">
        <v>487</v>
      </c>
      <c r="H84" s="7">
        <v>10</v>
      </c>
      <c r="I84" s="7">
        <v>14</v>
      </c>
    </row>
    <row r="85" spans="1:9" ht="15.6" x14ac:dyDescent="0.3">
      <c r="A85">
        <v>38</v>
      </c>
      <c r="B85" s="30" t="s">
        <v>42</v>
      </c>
      <c r="C85" s="33" t="s">
        <v>46</v>
      </c>
      <c r="D85" s="7">
        <v>147</v>
      </c>
      <c r="E85" s="7">
        <v>172</v>
      </c>
      <c r="F85" s="7">
        <v>156</v>
      </c>
      <c r="G85" s="40">
        <v>475</v>
      </c>
      <c r="H85" s="7">
        <v>7</v>
      </c>
      <c r="I85" s="7">
        <v>13</v>
      </c>
    </row>
    <row r="86" spans="1:9" ht="15.6" x14ac:dyDescent="0.3">
      <c r="A86">
        <v>39</v>
      </c>
      <c r="B86" s="37" t="s">
        <v>55</v>
      </c>
      <c r="C86" s="39" t="s">
        <v>67</v>
      </c>
      <c r="D86" s="7">
        <v>132</v>
      </c>
      <c r="E86" s="7">
        <v>196</v>
      </c>
      <c r="F86" s="7">
        <v>142</v>
      </c>
      <c r="G86" s="40">
        <v>470</v>
      </c>
      <c r="H86" s="7">
        <v>7</v>
      </c>
      <c r="I86" s="7">
        <v>13</v>
      </c>
    </row>
    <row r="87" spans="1:9" ht="15.6" x14ac:dyDescent="0.3">
      <c r="A87">
        <v>40</v>
      </c>
      <c r="B87" s="37" t="s">
        <v>55</v>
      </c>
      <c r="C87" s="39" t="s">
        <v>75</v>
      </c>
      <c r="D87" s="7">
        <v>152</v>
      </c>
      <c r="E87" s="7">
        <v>159</v>
      </c>
      <c r="F87" s="7">
        <v>154</v>
      </c>
      <c r="G87" s="40">
        <v>465</v>
      </c>
      <c r="H87" s="7">
        <v>8</v>
      </c>
      <c r="I87" s="7">
        <v>12</v>
      </c>
    </row>
    <row r="88" spans="1:9" ht="15.6" x14ac:dyDescent="0.3">
      <c r="A88">
        <v>41</v>
      </c>
      <c r="B88" s="30" t="s">
        <v>42</v>
      </c>
      <c r="C88" s="33" t="s">
        <v>58</v>
      </c>
      <c r="D88" s="7">
        <v>159</v>
      </c>
      <c r="E88" s="7">
        <v>148</v>
      </c>
      <c r="F88" s="7">
        <v>156</v>
      </c>
      <c r="G88" s="40">
        <v>463</v>
      </c>
      <c r="H88" s="7">
        <v>7</v>
      </c>
      <c r="I88" s="7">
        <v>11</v>
      </c>
    </row>
    <row r="89" spans="1:9" ht="15.6" x14ac:dyDescent="0.3">
      <c r="A89">
        <v>42</v>
      </c>
      <c r="B89" s="190" t="s">
        <v>27</v>
      </c>
      <c r="C89" s="192" t="s">
        <v>52</v>
      </c>
      <c r="D89" s="7">
        <v>140</v>
      </c>
      <c r="E89" s="7">
        <v>165</v>
      </c>
      <c r="F89" s="7">
        <v>147</v>
      </c>
      <c r="G89" s="40">
        <v>452</v>
      </c>
      <c r="H89" s="7">
        <v>7</v>
      </c>
      <c r="I89" s="7">
        <v>12</v>
      </c>
    </row>
    <row r="90" spans="1:9" ht="15.6" x14ac:dyDescent="0.3">
      <c r="A90">
        <v>43</v>
      </c>
      <c r="B90" s="30" t="s">
        <v>42</v>
      </c>
      <c r="C90" s="33" t="s">
        <v>64</v>
      </c>
      <c r="D90" s="7">
        <v>126</v>
      </c>
      <c r="E90" s="7">
        <v>152</v>
      </c>
      <c r="F90" s="7">
        <v>167</v>
      </c>
      <c r="G90" s="40">
        <v>445</v>
      </c>
      <c r="H90" s="7">
        <v>8</v>
      </c>
      <c r="I90" s="7">
        <v>9</v>
      </c>
    </row>
    <row r="91" spans="1:9" ht="15.6" x14ac:dyDescent="0.3">
      <c r="A91">
        <v>44</v>
      </c>
      <c r="B91" s="133" t="s">
        <v>27</v>
      </c>
      <c r="C91" s="134" t="s">
        <v>63</v>
      </c>
      <c r="D91" s="7">
        <v>163</v>
      </c>
      <c r="E91" s="7">
        <v>126</v>
      </c>
      <c r="F91" s="7">
        <v>153</v>
      </c>
      <c r="G91" s="40">
        <v>442</v>
      </c>
      <c r="H91" s="7">
        <v>5</v>
      </c>
      <c r="I91" s="7">
        <v>12</v>
      </c>
    </row>
    <row r="92" spans="1:9" ht="15.6" x14ac:dyDescent="0.3">
      <c r="A92">
        <v>45</v>
      </c>
      <c r="B92" s="41" t="s">
        <v>69</v>
      </c>
      <c r="C92" s="42" t="s">
        <v>74</v>
      </c>
      <c r="D92" s="7">
        <v>106</v>
      </c>
      <c r="E92" s="7">
        <v>129</v>
      </c>
      <c r="F92" s="7">
        <v>204</v>
      </c>
      <c r="G92" s="40">
        <v>439</v>
      </c>
      <c r="H92" s="7">
        <v>5</v>
      </c>
      <c r="I92" s="7">
        <v>10</v>
      </c>
    </row>
    <row r="93" spans="1:9" ht="15.6" x14ac:dyDescent="0.3">
      <c r="A93">
        <v>46</v>
      </c>
      <c r="B93" s="30" t="s">
        <v>42</v>
      </c>
      <c r="C93" s="33" t="s">
        <v>57</v>
      </c>
      <c r="D93" s="7">
        <v>161</v>
      </c>
      <c r="E93" s="7">
        <v>139</v>
      </c>
      <c r="F93" s="7">
        <v>134</v>
      </c>
      <c r="G93" s="40">
        <v>434</v>
      </c>
      <c r="H93" s="7">
        <v>6</v>
      </c>
      <c r="I93" s="7">
        <v>11</v>
      </c>
    </row>
    <row r="94" spans="1:9" ht="15.6" x14ac:dyDescent="0.3">
      <c r="A94">
        <v>47</v>
      </c>
      <c r="B94" s="30" t="s">
        <v>42</v>
      </c>
      <c r="C94" s="33" t="s">
        <v>59</v>
      </c>
      <c r="D94" s="7">
        <v>139</v>
      </c>
      <c r="E94" s="7">
        <v>123</v>
      </c>
      <c r="F94" s="7">
        <v>171</v>
      </c>
      <c r="G94" s="40">
        <v>433</v>
      </c>
      <c r="H94" s="7">
        <v>7</v>
      </c>
      <c r="I94" s="7">
        <v>10</v>
      </c>
    </row>
    <row r="95" spans="1:9" ht="15.6" x14ac:dyDescent="0.3">
      <c r="A95">
        <v>48</v>
      </c>
      <c r="B95" s="270" t="s">
        <v>32</v>
      </c>
      <c r="C95" s="36" t="s">
        <v>54</v>
      </c>
      <c r="D95" s="7">
        <v>134</v>
      </c>
      <c r="E95" s="7">
        <v>153</v>
      </c>
      <c r="F95" s="7">
        <v>146</v>
      </c>
      <c r="G95" s="40">
        <v>433</v>
      </c>
      <c r="H95" s="7">
        <v>8</v>
      </c>
      <c r="I95" s="7">
        <v>10</v>
      </c>
    </row>
    <row r="96" spans="1:9" ht="15.6" x14ac:dyDescent="0.3">
      <c r="A96">
        <v>49</v>
      </c>
      <c r="B96" s="40" t="s">
        <v>42</v>
      </c>
      <c r="C96" s="33" t="s">
        <v>76</v>
      </c>
      <c r="D96" s="7">
        <v>148</v>
      </c>
      <c r="E96" s="7">
        <v>145</v>
      </c>
      <c r="F96" s="7">
        <v>138</v>
      </c>
      <c r="G96" s="40">
        <v>431</v>
      </c>
      <c r="H96" s="7">
        <v>6</v>
      </c>
      <c r="I96" s="7">
        <v>14</v>
      </c>
    </row>
    <row r="97" spans="1:9" ht="15.6" x14ac:dyDescent="0.3">
      <c r="A97">
        <v>50</v>
      </c>
      <c r="B97" s="28" t="s">
        <v>32</v>
      </c>
      <c r="C97" s="29" t="s">
        <v>51</v>
      </c>
      <c r="D97" s="7">
        <v>112</v>
      </c>
      <c r="E97" s="7">
        <v>167</v>
      </c>
      <c r="F97" s="7">
        <v>151</v>
      </c>
      <c r="G97" s="40">
        <v>430</v>
      </c>
      <c r="H97" s="7">
        <v>5</v>
      </c>
      <c r="I97" s="7">
        <v>14</v>
      </c>
    </row>
    <row r="98" spans="1:9" ht="15.6" x14ac:dyDescent="0.3">
      <c r="A98">
        <v>51</v>
      </c>
      <c r="B98" s="35" t="s">
        <v>32</v>
      </c>
      <c r="C98" s="36" t="s">
        <v>66</v>
      </c>
      <c r="D98" s="7">
        <v>149</v>
      </c>
      <c r="E98" s="7">
        <v>134</v>
      </c>
      <c r="F98" s="7">
        <v>145</v>
      </c>
      <c r="G98" s="40">
        <v>428</v>
      </c>
      <c r="H98" s="7">
        <v>9</v>
      </c>
      <c r="I98" s="7">
        <v>7</v>
      </c>
    </row>
    <row r="99" spans="1:9" ht="15.6" x14ac:dyDescent="0.3">
      <c r="A99">
        <v>52</v>
      </c>
      <c r="B99" s="30" t="s">
        <v>42</v>
      </c>
      <c r="C99" s="33" t="s">
        <v>61</v>
      </c>
      <c r="D99" s="7">
        <v>147</v>
      </c>
      <c r="E99" s="7">
        <v>125</v>
      </c>
      <c r="F99" s="7">
        <v>151</v>
      </c>
      <c r="G99" s="40">
        <v>423</v>
      </c>
      <c r="H99" s="7">
        <v>8</v>
      </c>
      <c r="I99" s="7">
        <v>10</v>
      </c>
    </row>
    <row r="100" spans="1:9" ht="15.6" x14ac:dyDescent="0.3">
      <c r="A100">
        <v>53</v>
      </c>
      <c r="B100" s="37" t="s">
        <v>55</v>
      </c>
      <c r="C100" s="39" t="s">
        <v>60</v>
      </c>
      <c r="D100" s="7">
        <v>163</v>
      </c>
      <c r="E100" s="7">
        <v>148</v>
      </c>
      <c r="F100" s="7">
        <v>108</v>
      </c>
      <c r="G100" s="40">
        <v>419</v>
      </c>
      <c r="H100" s="7">
        <v>6</v>
      </c>
      <c r="I100" s="7">
        <v>9</v>
      </c>
    </row>
    <row r="101" spans="1:9" ht="15.6" x14ac:dyDescent="0.3">
      <c r="A101">
        <v>54</v>
      </c>
      <c r="B101" s="37" t="s">
        <v>55</v>
      </c>
      <c r="C101" s="39" t="s">
        <v>56</v>
      </c>
      <c r="D101" s="7">
        <v>165</v>
      </c>
      <c r="E101" s="7">
        <v>116</v>
      </c>
      <c r="F101" s="7">
        <v>128</v>
      </c>
      <c r="G101" s="40">
        <v>409</v>
      </c>
      <c r="H101" s="7">
        <v>4</v>
      </c>
      <c r="I101" s="7">
        <v>10</v>
      </c>
    </row>
    <row r="102" spans="1:9" ht="15.6" x14ac:dyDescent="0.3">
      <c r="A102">
        <v>55</v>
      </c>
      <c r="B102" s="41" t="s">
        <v>69</v>
      </c>
      <c r="C102" s="42" t="s">
        <v>72</v>
      </c>
      <c r="D102" s="7">
        <v>153</v>
      </c>
      <c r="E102" s="7">
        <v>134</v>
      </c>
      <c r="F102" s="7">
        <v>101</v>
      </c>
      <c r="G102" s="40">
        <v>388</v>
      </c>
      <c r="H102" s="7">
        <v>6</v>
      </c>
      <c r="I102" s="7">
        <v>9</v>
      </c>
    </row>
    <row r="103" spans="1:9" ht="15.6" x14ac:dyDescent="0.3">
      <c r="A103">
        <v>56</v>
      </c>
      <c r="B103" s="40" t="s">
        <v>42</v>
      </c>
      <c r="C103" s="33" t="s">
        <v>68</v>
      </c>
      <c r="D103" s="7">
        <v>129</v>
      </c>
      <c r="E103" s="7">
        <v>129</v>
      </c>
      <c r="F103" s="7">
        <v>126</v>
      </c>
      <c r="G103" s="40">
        <v>384</v>
      </c>
      <c r="H103" s="7">
        <v>7</v>
      </c>
      <c r="I103" s="7">
        <v>6</v>
      </c>
    </row>
    <row r="104" spans="1:9" ht="15.6" x14ac:dyDescent="0.3">
      <c r="A104">
        <v>57</v>
      </c>
      <c r="B104" s="191" t="s">
        <v>69</v>
      </c>
      <c r="C104" s="193" t="s">
        <v>70</v>
      </c>
      <c r="D104" s="7">
        <v>107</v>
      </c>
      <c r="E104" s="7">
        <v>133</v>
      </c>
      <c r="F104" s="7">
        <v>122</v>
      </c>
      <c r="G104" s="40">
        <v>362</v>
      </c>
      <c r="H104" s="7">
        <v>5</v>
      </c>
      <c r="I104" s="7">
        <v>8</v>
      </c>
    </row>
    <row r="105" spans="1:9" ht="15.6" x14ac:dyDescent="0.3">
      <c r="B105" s="77"/>
      <c r="C105" s="73"/>
    </row>
    <row r="106" spans="1:9" x14ac:dyDescent="0.3">
      <c r="B106" s="48"/>
      <c r="C106" s="211"/>
    </row>
    <row r="107" spans="1:9" x14ac:dyDescent="0.3">
      <c r="B107" s="48"/>
      <c r="C107" s="211"/>
    </row>
    <row r="108" spans="1:9" x14ac:dyDescent="0.3">
      <c r="B108" s="48"/>
      <c r="C108" s="211"/>
    </row>
    <row r="109" spans="1:9" x14ac:dyDescent="0.3">
      <c r="B109" s="48"/>
      <c r="C109" s="211"/>
    </row>
    <row r="110" spans="1:9" x14ac:dyDescent="0.3">
      <c r="B110" s="48"/>
      <c r="C110" s="211"/>
    </row>
    <row r="112" spans="1:9" x14ac:dyDescent="0.3">
      <c r="B112" s="48"/>
      <c r="C112" s="211"/>
    </row>
    <row r="114" spans="2:9" x14ac:dyDescent="0.3">
      <c r="B114" s="48"/>
      <c r="C114" s="211"/>
    </row>
    <row r="116" spans="2:9" x14ac:dyDescent="0.3">
      <c r="B116" s="209">
        <v>1</v>
      </c>
      <c r="C116" t="s">
        <v>225</v>
      </c>
      <c r="D116">
        <v>231</v>
      </c>
      <c r="E116">
        <v>236</v>
      </c>
      <c r="F116">
        <v>212</v>
      </c>
      <c r="G116">
        <v>679</v>
      </c>
      <c r="H116">
        <v>20</v>
      </c>
      <c r="I116">
        <v>10</v>
      </c>
    </row>
    <row r="117" spans="2:9" x14ac:dyDescent="0.3">
      <c r="B117" s="209">
        <v>22</v>
      </c>
      <c r="C117" t="s">
        <v>226</v>
      </c>
      <c r="D117">
        <v>157</v>
      </c>
      <c r="E117">
        <v>205</v>
      </c>
      <c r="F117">
        <v>179</v>
      </c>
      <c r="G117">
        <v>541</v>
      </c>
      <c r="H117">
        <v>16</v>
      </c>
      <c r="I117">
        <v>8</v>
      </c>
    </row>
    <row r="118" spans="2:9" x14ac:dyDescent="0.3">
      <c r="B118" s="209">
        <v>25</v>
      </c>
      <c r="C118" t="s">
        <v>219</v>
      </c>
      <c r="D118">
        <v>184</v>
      </c>
      <c r="E118">
        <v>195</v>
      </c>
      <c r="F118">
        <v>159</v>
      </c>
      <c r="G118">
        <v>538</v>
      </c>
      <c r="H118">
        <v>11</v>
      </c>
      <c r="I118">
        <v>14</v>
      </c>
    </row>
    <row r="119" spans="2:9" x14ac:dyDescent="0.3">
      <c r="B119" s="209">
        <v>38</v>
      </c>
      <c r="C119" t="s">
        <v>220</v>
      </c>
      <c r="D119">
        <v>146</v>
      </c>
      <c r="E119">
        <v>159</v>
      </c>
      <c r="F119">
        <v>194</v>
      </c>
      <c r="G119">
        <v>499</v>
      </c>
      <c r="H119">
        <v>13</v>
      </c>
      <c r="I119">
        <v>9</v>
      </c>
    </row>
    <row r="120" spans="2:9" x14ac:dyDescent="0.3">
      <c r="B120" s="209">
        <v>44</v>
      </c>
      <c r="C120" t="s">
        <v>221</v>
      </c>
      <c r="D120">
        <v>180</v>
      </c>
      <c r="E120">
        <v>150</v>
      </c>
      <c r="F120">
        <v>161</v>
      </c>
      <c r="G120">
        <v>491</v>
      </c>
      <c r="H120">
        <v>8</v>
      </c>
      <c r="I120">
        <v>14</v>
      </c>
    </row>
    <row r="121" spans="2:9" x14ac:dyDescent="0.3">
      <c r="B121" s="209">
        <v>84</v>
      </c>
      <c r="C121" t="s">
        <v>214</v>
      </c>
      <c r="D121">
        <v>130</v>
      </c>
      <c r="E121">
        <v>134</v>
      </c>
      <c r="F121">
        <v>127</v>
      </c>
      <c r="G121">
        <v>391</v>
      </c>
      <c r="H121">
        <v>3</v>
      </c>
      <c r="I121">
        <v>12</v>
      </c>
    </row>
    <row r="122" spans="2:9" x14ac:dyDescent="0.3">
      <c r="B122" s="209">
        <v>99</v>
      </c>
      <c r="C122" t="s">
        <v>222</v>
      </c>
      <c r="D122">
        <v>125</v>
      </c>
      <c r="E122">
        <v>102</v>
      </c>
      <c r="F122">
        <v>113</v>
      </c>
      <c r="G122">
        <v>340</v>
      </c>
      <c r="H122">
        <v>4</v>
      </c>
      <c r="I122">
        <v>5</v>
      </c>
    </row>
    <row r="124" spans="2:9" x14ac:dyDescent="0.3">
      <c r="B124" s="209">
        <v>106</v>
      </c>
      <c r="C124" t="s">
        <v>223</v>
      </c>
      <c r="D124">
        <v>130</v>
      </c>
      <c r="E124">
        <v>113</v>
      </c>
      <c r="F124">
        <v>0</v>
      </c>
      <c r="G124">
        <v>243</v>
      </c>
      <c r="H124">
        <v>3</v>
      </c>
      <c r="I124">
        <v>5</v>
      </c>
    </row>
    <row r="125" spans="2:9" x14ac:dyDescent="0.3">
      <c r="B125" s="209">
        <v>108</v>
      </c>
      <c r="C125" t="s">
        <v>224</v>
      </c>
      <c r="D125">
        <v>111</v>
      </c>
      <c r="E125">
        <v>108</v>
      </c>
      <c r="F125">
        <v>0</v>
      </c>
      <c r="G125">
        <v>219</v>
      </c>
      <c r="H125">
        <v>2</v>
      </c>
      <c r="I125">
        <v>3</v>
      </c>
    </row>
  </sheetData>
  <sortState xmlns:xlrd2="http://schemas.microsoft.com/office/spreadsheetml/2017/richdata2" ref="B48:I105">
    <sortCondition descending="1" ref="G48:G10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3 feb</vt:lpstr>
      <vt:lpstr>27 jan</vt:lpstr>
      <vt:lpstr>20 jan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2025-02-03T15:05:26Z</cp:lastPrinted>
  <dcterms:created xsi:type="dcterms:W3CDTF">2024-12-13T08:47:23Z</dcterms:created>
  <dcterms:modified xsi:type="dcterms:W3CDTF">2025-02-24T16:29:23Z</dcterms:modified>
</cp:coreProperties>
</file>