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2885" documentId="8_{D38EEE6B-4888-4B2E-B240-ED7893F76E7A}" xr6:coauthVersionLast="47" xr6:coauthVersionMax="47" xr10:uidLastSave="{7B23BBA2-37A5-457A-8906-1287CF10E9CA}"/>
  <bookViews>
    <workbookView xWindow="-108" yWindow="-108" windowWidth="23256" windowHeight="12576" xr2:uid="{090CDB8E-8124-4D52-A839-CF1320F4C95C}"/>
  </bookViews>
  <sheets>
    <sheet name="Herrar" sheetId="1" r:id="rId1"/>
    <sheet name="Damer" sheetId="2" r:id="rId2"/>
    <sheet name="dagens" sheetId="9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13 jan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I11" i="1"/>
  <c r="J11" i="1" s="1"/>
  <c r="K11" i="1" s="1"/>
  <c r="F54" i="2"/>
  <c r="I54" i="2"/>
  <c r="G54" i="2" s="1"/>
  <c r="D54" i="2" s="1"/>
  <c r="E54" i="2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1" i="2"/>
  <c r="I20" i="2"/>
  <c r="I22" i="2"/>
  <c r="I23" i="2"/>
  <c r="I24" i="2"/>
  <c r="I25" i="2"/>
  <c r="I28" i="2"/>
  <c r="I26" i="2"/>
  <c r="I29" i="2"/>
  <c r="I27" i="2"/>
  <c r="I31" i="2"/>
  <c r="I30" i="2"/>
  <c r="I33" i="2"/>
  <c r="I32" i="2"/>
  <c r="I35" i="2"/>
  <c r="I36" i="2"/>
  <c r="I38" i="2"/>
  <c r="I34" i="2"/>
  <c r="I37" i="2"/>
  <c r="I39" i="2"/>
  <c r="I40" i="2"/>
  <c r="I42" i="2"/>
  <c r="I41" i="2"/>
  <c r="I44" i="2"/>
  <c r="I45" i="2"/>
  <c r="I43" i="2"/>
  <c r="I47" i="2"/>
  <c r="I46" i="2"/>
  <c r="I48" i="2"/>
  <c r="I49" i="2"/>
  <c r="I51" i="2"/>
  <c r="I50" i="2"/>
  <c r="I52" i="2"/>
  <c r="I53" i="2"/>
  <c r="I55" i="2"/>
  <c r="I6" i="2"/>
  <c r="I6" i="1"/>
  <c r="I4" i="1"/>
  <c r="I8" i="1"/>
  <c r="I7" i="1"/>
  <c r="I9" i="1"/>
  <c r="I10" i="1"/>
  <c r="I13" i="1"/>
  <c r="I12" i="1"/>
  <c r="I14" i="1"/>
  <c r="I15" i="1"/>
  <c r="I24" i="1"/>
  <c r="J24" i="1" s="1"/>
  <c r="K24" i="1" s="1"/>
  <c r="I17" i="1"/>
  <c r="I16" i="1"/>
  <c r="I18" i="1"/>
  <c r="I19" i="1"/>
  <c r="I22" i="1"/>
  <c r="I21" i="1"/>
  <c r="I20" i="1"/>
  <c r="I23" i="1"/>
  <c r="I27" i="1"/>
  <c r="I31" i="1"/>
  <c r="I26" i="1"/>
  <c r="I25" i="1"/>
  <c r="I28" i="1"/>
  <c r="I29" i="1"/>
  <c r="I32" i="1"/>
  <c r="I30" i="1"/>
  <c r="I33" i="1"/>
  <c r="I37" i="1"/>
  <c r="I35" i="1"/>
  <c r="I40" i="1"/>
  <c r="I39" i="1"/>
  <c r="I42" i="1"/>
  <c r="I36" i="1"/>
  <c r="I41" i="1"/>
  <c r="I34" i="1"/>
  <c r="I38" i="1"/>
  <c r="I43" i="1"/>
  <c r="I44" i="1"/>
  <c r="I45" i="1"/>
  <c r="I47" i="1"/>
  <c r="I46" i="1"/>
  <c r="I48" i="1"/>
  <c r="I49" i="1"/>
  <c r="I50" i="1"/>
  <c r="I53" i="1"/>
  <c r="I51" i="1"/>
  <c r="I52" i="1"/>
  <c r="I54" i="1"/>
  <c r="I55" i="1"/>
  <c r="I60" i="1"/>
  <c r="I57" i="1"/>
  <c r="I56" i="1"/>
  <c r="I59" i="1"/>
  <c r="I61" i="1"/>
  <c r="I58" i="1"/>
  <c r="I62" i="1"/>
  <c r="I63" i="1"/>
  <c r="I64" i="1"/>
  <c r="I67" i="1"/>
  <c r="I65" i="1"/>
  <c r="I68" i="1"/>
  <c r="I66" i="1"/>
  <c r="I69" i="1"/>
  <c r="I70" i="1"/>
  <c r="I71" i="1"/>
  <c r="I73" i="1"/>
  <c r="I74" i="1"/>
  <c r="I75" i="1"/>
  <c r="I76" i="1"/>
  <c r="I72" i="1"/>
  <c r="I5" i="1"/>
  <c r="F24" i="1"/>
  <c r="L22" i="7"/>
  <c r="L34" i="7"/>
  <c r="L35" i="7"/>
  <c r="L44" i="7"/>
  <c r="L45" i="7"/>
  <c r="L46" i="7"/>
  <c r="L47" i="7"/>
  <c r="L48" i="7"/>
  <c r="L49" i="7"/>
  <c r="L50" i="7"/>
  <c r="L51" i="7"/>
  <c r="L52" i="7"/>
  <c r="L7" i="7"/>
  <c r="L8" i="7"/>
  <c r="L9" i="7"/>
  <c r="L10" i="7"/>
  <c r="L11" i="7"/>
  <c r="L12" i="7"/>
  <c r="L13" i="7"/>
  <c r="D79" i="7"/>
  <c r="E79" i="7"/>
  <c r="F79" i="7"/>
  <c r="G79" i="7"/>
  <c r="H79" i="7"/>
  <c r="I79" i="7"/>
  <c r="J79" i="7"/>
  <c r="K79" i="7"/>
  <c r="C79" i="7"/>
  <c r="L78" i="7"/>
  <c r="L77" i="7"/>
  <c r="L75" i="7"/>
  <c r="L74" i="7"/>
  <c r="L72" i="7"/>
  <c r="L71" i="7"/>
  <c r="L70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43" i="7"/>
  <c r="L42" i="7"/>
  <c r="L41" i="7"/>
  <c r="L40" i="7"/>
  <c r="L39" i="7"/>
  <c r="L38" i="7"/>
  <c r="L37" i="7"/>
  <c r="L36" i="7"/>
  <c r="L33" i="7"/>
  <c r="L32" i="7"/>
  <c r="L31" i="7"/>
  <c r="L30" i="7"/>
  <c r="L29" i="7"/>
  <c r="L28" i="7"/>
  <c r="L27" i="7"/>
  <c r="L26" i="7"/>
  <c r="L25" i="7"/>
  <c r="L24" i="7"/>
  <c r="L23" i="7"/>
  <c r="L21" i="7"/>
  <c r="L20" i="7"/>
  <c r="L19" i="7"/>
  <c r="L18" i="7"/>
  <c r="L17" i="7"/>
  <c r="L16" i="7"/>
  <c r="L15" i="7"/>
  <c r="L14" i="7"/>
  <c r="L6" i="7"/>
  <c r="G11" i="1" l="1"/>
  <c r="D11" i="1" s="1"/>
  <c r="E11" i="1" s="1"/>
  <c r="J54" i="2"/>
  <c r="K54" i="2" s="1"/>
  <c r="G24" i="1"/>
  <c r="D24" i="1" s="1"/>
  <c r="E24" i="1" s="1"/>
  <c r="L79" i="7"/>
  <c r="J7" i="2"/>
  <c r="K7" i="2" s="1"/>
  <c r="J8" i="2"/>
  <c r="K8" i="2" s="1"/>
  <c r="G9" i="2"/>
  <c r="J10" i="2"/>
  <c r="K10" i="2" s="1"/>
  <c r="J11" i="2"/>
  <c r="K11" i="2" s="1"/>
  <c r="J12" i="2"/>
  <c r="K12" i="2" s="1"/>
  <c r="G13" i="2"/>
  <c r="J14" i="2"/>
  <c r="K14" i="2" s="1"/>
  <c r="J15" i="2"/>
  <c r="K15" i="2" s="1"/>
  <c r="J16" i="2"/>
  <c r="K16" i="2" s="1"/>
  <c r="G17" i="2"/>
  <c r="G18" i="2"/>
  <c r="J19" i="2"/>
  <c r="K19" i="2" s="1"/>
  <c r="J20" i="2"/>
  <c r="K20" i="2" s="1"/>
  <c r="G22" i="2"/>
  <c r="J21" i="2"/>
  <c r="K21" i="2" s="1"/>
  <c r="J23" i="2"/>
  <c r="K23" i="2" s="1"/>
  <c r="J25" i="2"/>
  <c r="K25" i="2" s="1"/>
  <c r="G24" i="2"/>
  <c r="J28" i="2"/>
  <c r="K28" i="2" s="1"/>
  <c r="J26" i="2"/>
  <c r="K26" i="2" s="1"/>
  <c r="J29" i="2"/>
  <c r="K29" i="2" s="1"/>
  <c r="G27" i="2"/>
  <c r="J31" i="2"/>
  <c r="K31" i="2" s="1"/>
  <c r="J30" i="2"/>
  <c r="K30" i="2" s="1"/>
  <c r="J32" i="2"/>
  <c r="K32" i="2" s="1"/>
  <c r="G35" i="2"/>
  <c r="J36" i="2"/>
  <c r="K36" i="2" s="1"/>
  <c r="J33" i="2"/>
  <c r="K33" i="2" s="1"/>
  <c r="J38" i="2"/>
  <c r="K38" i="2" s="1"/>
  <c r="G34" i="2"/>
  <c r="J37" i="2"/>
  <c r="K37" i="2" s="1"/>
  <c r="J39" i="2"/>
  <c r="K39" i="2" s="1"/>
  <c r="J40" i="2"/>
  <c r="K40" i="2" s="1"/>
  <c r="G42" i="2"/>
  <c r="J41" i="2"/>
  <c r="K41" i="2" s="1"/>
  <c r="J44" i="2"/>
  <c r="K44" i="2" s="1"/>
  <c r="J45" i="2"/>
  <c r="K45" i="2" s="1"/>
  <c r="G43" i="2"/>
  <c r="J47" i="2"/>
  <c r="K47" i="2" s="1"/>
  <c r="J46" i="2"/>
  <c r="K46" i="2" s="1"/>
  <c r="J48" i="2"/>
  <c r="K48" i="2" s="1"/>
  <c r="G49" i="2"/>
  <c r="J52" i="2"/>
  <c r="K52" i="2" s="1"/>
  <c r="J50" i="2"/>
  <c r="K50" i="2" s="1"/>
  <c r="J51" i="2"/>
  <c r="K51" i="2" s="1"/>
  <c r="G53" i="2"/>
  <c r="J53" i="2"/>
  <c r="K53" i="2" s="1"/>
  <c r="J55" i="2"/>
  <c r="K55" i="2" s="1"/>
  <c r="F7" i="2"/>
  <c r="F8" i="2"/>
  <c r="F9" i="2"/>
  <c r="F10" i="2"/>
  <c r="F11" i="2"/>
  <c r="F12" i="2"/>
  <c r="F13" i="2"/>
  <c r="F14" i="2"/>
  <c r="G14" i="2"/>
  <c r="F15" i="2"/>
  <c r="F16" i="2"/>
  <c r="F17" i="2"/>
  <c r="F18" i="2"/>
  <c r="F19" i="2"/>
  <c r="F20" i="2"/>
  <c r="F22" i="2"/>
  <c r="F21" i="2"/>
  <c r="F23" i="2"/>
  <c r="F25" i="2"/>
  <c r="F24" i="2"/>
  <c r="F28" i="2"/>
  <c r="F26" i="2"/>
  <c r="F29" i="2"/>
  <c r="F27" i="2"/>
  <c r="F31" i="2"/>
  <c r="F30" i="2"/>
  <c r="F32" i="2"/>
  <c r="F35" i="2"/>
  <c r="F36" i="2"/>
  <c r="F33" i="2"/>
  <c r="F38" i="2"/>
  <c r="F34" i="2"/>
  <c r="F37" i="2"/>
  <c r="F39" i="2"/>
  <c r="G39" i="2"/>
  <c r="F40" i="2"/>
  <c r="F42" i="2"/>
  <c r="F41" i="2"/>
  <c r="G41" i="2"/>
  <c r="F44" i="2"/>
  <c r="F45" i="2"/>
  <c r="F43" i="2"/>
  <c r="F47" i="2"/>
  <c r="F46" i="2"/>
  <c r="F48" i="2"/>
  <c r="F49" i="2"/>
  <c r="F52" i="2"/>
  <c r="F50" i="2"/>
  <c r="F51" i="2"/>
  <c r="F53" i="2"/>
  <c r="F55" i="2"/>
  <c r="F6" i="2"/>
  <c r="J6" i="2"/>
  <c r="K6" i="2" s="1"/>
  <c r="I5" i="2"/>
  <c r="J5" i="2" s="1"/>
  <c r="K5" i="2" s="1"/>
  <c r="F5" i="2"/>
  <c r="J6" i="1"/>
  <c r="K6" i="1" s="1"/>
  <c r="J4" i="1"/>
  <c r="K4" i="1" s="1"/>
  <c r="J8" i="1"/>
  <c r="K8" i="1" s="1"/>
  <c r="J7" i="1"/>
  <c r="K7" i="1" s="1"/>
  <c r="J9" i="1"/>
  <c r="K9" i="1" s="1"/>
  <c r="J10" i="1"/>
  <c r="K10" i="1" s="1"/>
  <c r="J13" i="1"/>
  <c r="K13" i="1" s="1"/>
  <c r="J12" i="1"/>
  <c r="K12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G22" i="1"/>
  <c r="J21" i="1"/>
  <c r="K21" i="1" s="1"/>
  <c r="J23" i="1"/>
  <c r="K23" i="1" s="1"/>
  <c r="J20" i="1"/>
  <c r="K20" i="1" s="1"/>
  <c r="J26" i="1"/>
  <c r="K26" i="1" s="1"/>
  <c r="J27" i="1"/>
  <c r="K27" i="1" s="1"/>
  <c r="J31" i="1"/>
  <c r="K31" i="1" s="1"/>
  <c r="J29" i="1"/>
  <c r="K29" i="1" s="1"/>
  <c r="J28" i="1"/>
  <c r="K28" i="1" s="1"/>
  <c r="J25" i="1"/>
  <c r="K25" i="1" s="1"/>
  <c r="J32" i="1"/>
  <c r="K32" i="1" s="1"/>
  <c r="J30" i="1"/>
  <c r="K30" i="1" s="1"/>
  <c r="J33" i="1"/>
  <c r="K33" i="1" s="1"/>
  <c r="J37" i="1"/>
  <c r="K37" i="1" s="1"/>
  <c r="J41" i="1"/>
  <c r="K41" i="1" s="1"/>
  <c r="J34" i="1"/>
  <c r="K34" i="1" s="1"/>
  <c r="J39" i="1"/>
  <c r="K39" i="1" s="1"/>
  <c r="J35" i="1"/>
  <c r="K35" i="1" s="1"/>
  <c r="J38" i="1"/>
  <c r="K38" i="1" s="1"/>
  <c r="J36" i="1"/>
  <c r="K36" i="1" s="1"/>
  <c r="J40" i="1"/>
  <c r="K40" i="1" s="1"/>
  <c r="J45" i="1"/>
  <c r="K45" i="1" s="1"/>
  <c r="J42" i="1"/>
  <c r="K42" i="1" s="1"/>
  <c r="J43" i="1"/>
  <c r="K43" i="1" s="1"/>
  <c r="J44" i="1"/>
  <c r="K44" i="1" s="1"/>
  <c r="J47" i="1"/>
  <c r="K47" i="1" s="1"/>
  <c r="J46" i="1"/>
  <c r="K46" i="1" s="1"/>
  <c r="J48" i="1"/>
  <c r="K48" i="1" s="1"/>
  <c r="J49" i="1"/>
  <c r="K49" i="1" s="1"/>
  <c r="J51" i="1"/>
  <c r="K51" i="1" s="1"/>
  <c r="J50" i="1"/>
  <c r="K50" i="1" s="1"/>
  <c r="J53" i="1"/>
  <c r="K53" i="1" s="1"/>
  <c r="J52" i="1"/>
  <c r="K52" i="1" s="1"/>
  <c r="G54" i="1"/>
  <c r="J54" i="1"/>
  <c r="K54" i="1" s="1"/>
  <c r="J60" i="1"/>
  <c r="K60" i="1" s="1"/>
  <c r="J57" i="1"/>
  <c r="K57" i="1" s="1"/>
  <c r="J55" i="1"/>
  <c r="K55" i="1" s="1"/>
  <c r="J56" i="1"/>
  <c r="K56" i="1" s="1"/>
  <c r="J58" i="1"/>
  <c r="K58" i="1" s="1"/>
  <c r="J61" i="1"/>
  <c r="K61" i="1" s="1"/>
  <c r="G59" i="1"/>
  <c r="J59" i="1"/>
  <c r="K59" i="1" s="1"/>
  <c r="J62" i="1"/>
  <c r="K62" i="1" s="1"/>
  <c r="J63" i="1"/>
  <c r="K63" i="1" s="1"/>
  <c r="J64" i="1"/>
  <c r="K64" i="1" s="1"/>
  <c r="J65" i="1"/>
  <c r="K65" i="1" s="1"/>
  <c r="J68" i="1"/>
  <c r="K68" i="1" s="1"/>
  <c r="J67" i="1"/>
  <c r="K67" i="1" s="1"/>
  <c r="J69" i="1"/>
  <c r="K69" i="1" s="1"/>
  <c r="J70" i="1"/>
  <c r="K70" i="1" s="1"/>
  <c r="J66" i="1"/>
  <c r="K66" i="1" s="1"/>
  <c r="J71" i="1"/>
  <c r="K71" i="1" s="1"/>
  <c r="J74" i="1"/>
  <c r="K74" i="1" s="1"/>
  <c r="J73" i="1"/>
  <c r="K73" i="1" s="1"/>
  <c r="G75" i="1"/>
  <c r="J75" i="1"/>
  <c r="K75" i="1" s="1"/>
  <c r="J76" i="1"/>
  <c r="K76" i="1" s="1"/>
  <c r="J72" i="1"/>
  <c r="K72" i="1" s="1"/>
  <c r="F6" i="1"/>
  <c r="G6" i="1"/>
  <c r="F4" i="1"/>
  <c r="F8" i="1"/>
  <c r="G8" i="1"/>
  <c r="F7" i="1"/>
  <c r="F9" i="1"/>
  <c r="G9" i="1"/>
  <c r="F10" i="1"/>
  <c r="F13" i="1"/>
  <c r="F12" i="1"/>
  <c r="F14" i="1"/>
  <c r="G14" i="1"/>
  <c r="F15" i="1"/>
  <c r="F16" i="1"/>
  <c r="F17" i="1"/>
  <c r="F18" i="1"/>
  <c r="G18" i="1"/>
  <c r="F19" i="1"/>
  <c r="F22" i="1"/>
  <c r="F21" i="1"/>
  <c r="F23" i="1"/>
  <c r="F20" i="1"/>
  <c r="F26" i="1"/>
  <c r="G26" i="1"/>
  <c r="F27" i="1"/>
  <c r="F31" i="1"/>
  <c r="F29" i="1"/>
  <c r="F28" i="1"/>
  <c r="F25" i="1"/>
  <c r="G25" i="1"/>
  <c r="F32" i="1"/>
  <c r="F30" i="1"/>
  <c r="F33" i="1"/>
  <c r="G33" i="1"/>
  <c r="F37" i="1"/>
  <c r="F41" i="1"/>
  <c r="G41" i="1"/>
  <c r="F34" i="1"/>
  <c r="F39" i="1"/>
  <c r="F35" i="1"/>
  <c r="G35" i="1"/>
  <c r="F38" i="1"/>
  <c r="F36" i="1"/>
  <c r="F40" i="1"/>
  <c r="F45" i="1"/>
  <c r="G45" i="1"/>
  <c r="F42" i="1"/>
  <c r="F43" i="1"/>
  <c r="F44" i="1"/>
  <c r="F47" i="1"/>
  <c r="F46" i="1"/>
  <c r="F48" i="1"/>
  <c r="F49" i="1"/>
  <c r="F51" i="1"/>
  <c r="F50" i="1"/>
  <c r="G50" i="1"/>
  <c r="F53" i="1"/>
  <c r="F52" i="1"/>
  <c r="G52" i="1"/>
  <c r="F54" i="1"/>
  <c r="F60" i="1"/>
  <c r="F57" i="1"/>
  <c r="F55" i="1"/>
  <c r="F56" i="1"/>
  <c r="F58" i="1"/>
  <c r="G58" i="1"/>
  <c r="F61" i="1"/>
  <c r="F59" i="1"/>
  <c r="F62" i="1"/>
  <c r="G62" i="1"/>
  <c r="F63" i="1"/>
  <c r="G63" i="1"/>
  <c r="F64" i="1"/>
  <c r="F65" i="1"/>
  <c r="F68" i="1"/>
  <c r="F67" i="1"/>
  <c r="F69" i="1"/>
  <c r="F70" i="1"/>
  <c r="F66" i="1"/>
  <c r="G66" i="1"/>
  <c r="F71" i="1"/>
  <c r="F74" i="1"/>
  <c r="F73" i="1"/>
  <c r="F75" i="1"/>
  <c r="F76" i="1"/>
  <c r="F72" i="1"/>
  <c r="F5" i="1"/>
  <c r="J5" i="1"/>
  <c r="K5" i="1" s="1"/>
  <c r="D26" i="1" l="1"/>
  <c r="E26" i="1" s="1"/>
  <c r="D8" i="1"/>
  <c r="E8" i="1" s="1"/>
  <c r="D52" i="1"/>
  <c r="E52" i="1" s="1"/>
  <c r="D62" i="1"/>
  <c r="E62" i="1" s="1"/>
  <c r="D25" i="1"/>
  <c r="E25" i="1" s="1"/>
  <c r="G51" i="2"/>
  <c r="G8" i="2"/>
  <c r="D8" i="2" s="1"/>
  <c r="E8" i="2" s="1"/>
  <c r="G38" i="2"/>
  <c r="D38" i="2" s="1"/>
  <c r="E38" i="2" s="1"/>
  <c r="G46" i="2"/>
  <c r="D46" i="2" s="1"/>
  <c r="E46" i="2" s="1"/>
  <c r="G20" i="2"/>
  <c r="D20" i="2" s="1"/>
  <c r="E20" i="2" s="1"/>
  <c r="G44" i="2"/>
  <c r="D44" i="2" s="1"/>
  <c r="E44" i="2" s="1"/>
  <c r="G16" i="2"/>
  <c r="D16" i="2" s="1"/>
  <c r="E16" i="2" s="1"/>
  <c r="J17" i="2"/>
  <c r="K17" i="2" s="1"/>
  <c r="G52" i="2"/>
  <c r="D52" i="2" s="1"/>
  <c r="E52" i="2" s="1"/>
  <c r="J49" i="2"/>
  <c r="K49" i="2" s="1"/>
  <c r="G48" i="2"/>
  <c r="D48" i="2" s="1"/>
  <c r="E48" i="2" s="1"/>
  <c r="J42" i="2"/>
  <c r="K42" i="2" s="1"/>
  <c r="G47" i="2"/>
  <c r="D47" i="2" s="1"/>
  <c r="E47" i="2" s="1"/>
  <c r="G32" i="2"/>
  <c r="D32" i="2" s="1"/>
  <c r="E32" i="2" s="1"/>
  <c r="G29" i="2"/>
  <c r="D29" i="2" s="1"/>
  <c r="E29" i="2" s="1"/>
  <c r="G36" i="2"/>
  <c r="D36" i="2" s="1"/>
  <c r="E36" i="2" s="1"/>
  <c r="J35" i="2"/>
  <c r="K35" i="2" s="1"/>
  <c r="J34" i="2"/>
  <c r="K34" i="2" s="1"/>
  <c r="J24" i="2"/>
  <c r="K24" i="2" s="1"/>
  <c r="G23" i="2"/>
  <c r="D23" i="2" s="1"/>
  <c r="E23" i="2" s="1"/>
  <c r="J22" i="2"/>
  <c r="K22" i="2" s="1"/>
  <c r="G28" i="2"/>
  <c r="D28" i="2" s="1"/>
  <c r="E28" i="2" s="1"/>
  <c r="G31" i="2"/>
  <c r="D31" i="2" s="1"/>
  <c r="E31" i="2" s="1"/>
  <c r="J18" i="2"/>
  <c r="K18" i="2" s="1"/>
  <c r="G15" i="2"/>
  <c r="D15" i="2" s="1"/>
  <c r="E15" i="2" s="1"/>
  <c r="D14" i="2"/>
  <c r="E14" i="2" s="1"/>
  <c r="G30" i="2"/>
  <c r="D30" i="2" s="1"/>
  <c r="E30" i="2" s="1"/>
  <c r="G10" i="2"/>
  <c r="D10" i="2" s="1"/>
  <c r="E10" i="2" s="1"/>
  <c r="J9" i="2"/>
  <c r="K9" i="2" s="1"/>
  <c r="G7" i="2"/>
  <c r="D7" i="2" s="1"/>
  <c r="E7" i="2" s="1"/>
  <c r="G70" i="1"/>
  <c r="D70" i="1" s="1"/>
  <c r="E70" i="1" s="1"/>
  <c r="G46" i="1"/>
  <c r="D46" i="1" s="1"/>
  <c r="E46" i="1" s="1"/>
  <c r="D58" i="1"/>
  <c r="E58" i="1" s="1"/>
  <c r="G38" i="1"/>
  <c r="D38" i="1" s="1"/>
  <c r="E38" i="1" s="1"/>
  <c r="D9" i="1"/>
  <c r="E9" i="1" s="1"/>
  <c r="J22" i="1"/>
  <c r="K22" i="1" s="1"/>
  <c r="G71" i="1"/>
  <c r="D71" i="1" s="1"/>
  <c r="E71" i="1" s="1"/>
  <c r="G13" i="1"/>
  <c r="D13" i="1" s="1"/>
  <c r="E13" i="1" s="1"/>
  <c r="G65" i="1"/>
  <c r="G47" i="1"/>
  <c r="D47" i="1" s="1"/>
  <c r="E47" i="1" s="1"/>
  <c r="G28" i="1"/>
  <c r="G23" i="1"/>
  <c r="D23" i="1" s="1"/>
  <c r="E23" i="1" s="1"/>
  <c r="G17" i="1"/>
  <c r="D17" i="1" s="1"/>
  <c r="E17" i="1" s="1"/>
  <c r="G7" i="1"/>
  <c r="D7" i="1" s="1"/>
  <c r="E7" i="1" s="1"/>
  <c r="G60" i="1"/>
  <c r="D60" i="1" s="1"/>
  <c r="E60" i="1" s="1"/>
  <c r="G39" i="1"/>
  <c r="D39" i="1" s="1"/>
  <c r="E39" i="1" s="1"/>
  <c r="G31" i="1"/>
  <c r="D31" i="1" s="1"/>
  <c r="E31" i="1" s="1"/>
  <c r="G16" i="1"/>
  <c r="D16" i="1" s="1"/>
  <c r="E16" i="1" s="1"/>
  <c r="G67" i="1"/>
  <c r="D67" i="1" s="1"/>
  <c r="E67" i="1" s="1"/>
  <c r="G55" i="1"/>
  <c r="D55" i="1" s="1"/>
  <c r="E55" i="1" s="1"/>
  <c r="G51" i="1"/>
  <c r="D51" i="1" s="1"/>
  <c r="E51" i="1" s="1"/>
  <c r="G32" i="1"/>
  <c r="D32" i="1" s="1"/>
  <c r="E32" i="1" s="1"/>
  <c r="G5" i="1"/>
  <c r="D5" i="1" s="1"/>
  <c r="E5" i="1" s="1"/>
  <c r="G68" i="1"/>
  <c r="D68" i="1" s="1"/>
  <c r="E68" i="1" s="1"/>
  <c r="G42" i="1"/>
  <c r="D42" i="1" s="1"/>
  <c r="E42" i="1" s="1"/>
  <c r="G40" i="1"/>
  <c r="D40" i="1" s="1"/>
  <c r="E40" i="1" s="1"/>
  <c r="G37" i="1"/>
  <c r="D37" i="1" s="1"/>
  <c r="E37" i="1" s="1"/>
  <c r="G76" i="1"/>
  <c r="D76" i="1" s="1"/>
  <c r="E76" i="1" s="1"/>
  <c r="G73" i="1"/>
  <c r="D73" i="1" s="1"/>
  <c r="E73" i="1" s="1"/>
  <c r="G44" i="1"/>
  <c r="D44" i="1" s="1"/>
  <c r="E44" i="1" s="1"/>
  <c r="D18" i="1"/>
  <c r="E18" i="1" s="1"/>
  <c r="D75" i="1"/>
  <c r="E75" i="1" s="1"/>
  <c r="D65" i="1"/>
  <c r="E65" i="1" s="1"/>
  <c r="G56" i="1"/>
  <c r="D56" i="1" s="1"/>
  <c r="E56" i="1" s="1"/>
  <c r="D50" i="1"/>
  <c r="E50" i="1" s="1"/>
  <c r="G49" i="1"/>
  <c r="D49" i="1" s="1"/>
  <c r="E49" i="1" s="1"/>
  <c r="D45" i="1"/>
  <c r="E45" i="1" s="1"/>
  <c r="D41" i="1"/>
  <c r="E41" i="1" s="1"/>
  <c r="D33" i="1"/>
  <c r="E33" i="1" s="1"/>
  <c r="G27" i="1"/>
  <c r="D27" i="1" s="1"/>
  <c r="E27" i="1" s="1"/>
  <c r="D22" i="1"/>
  <c r="E22" i="1" s="1"/>
  <c r="G12" i="1"/>
  <c r="D12" i="1" s="1"/>
  <c r="E12" i="1" s="1"/>
  <c r="D6" i="1"/>
  <c r="E6" i="1" s="1"/>
  <c r="G12" i="2"/>
  <c r="D12" i="2" s="1"/>
  <c r="E12" i="2" s="1"/>
  <c r="G26" i="2"/>
  <c r="D26" i="2" s="1"/>
  <c r="E26" i="2" s="1"/>
  <c r="G45" i="2"/>
  <c r="D45" i="2" s="1"/>
  <c r="E45" i="2" s="1"/>
  <c r="D39" i="2"/>
  <c r="E39" i="2" s="1"/>
  <c r="D18" i="2"/>
  <c r="E18" i="2" s="1"/>
  <c r="G11" i="2"/>
  <c r="D11" i="2" s="1"/>
  <c r="E11" i="2" s="1"/>
  <c r="D43" i="2"/>
  <c r="E43" i="2" s="1"/>
  <c r="D27" i="2"/>
  <c r="E27" i="2" s="1"/>
  <c r="D13" i="2"/>
  <c r="E13" i="2" s="1"/>
  <c r="G55" i="2"/>
  <c r="D55" i="2" s="1"/>
  <c r="E55" i="2" s="1"/>
  <c r="G40" i="2"/>
  <c r="D40" i="2" s="1"/>
  <c r="E40" i="2" s="1"/>
  <c r="G37" i="2"/>
  <c r="D37" i="2" s="1"/>
  <c r="E37" i="2" s="1"/>
  <c r="G25" i="2"/>
  <c r="D25" i="2" s="1"/>
  <c r="E25" i="2" s="1"/>
  <c r="G21" i="2"/>
  <c r="D21" i="2" s="1"/>
  <c r="E21" i="2" s="1"/>
  <c r="D53" i="2"/>
  <c r="E53" i="2" s="1"/>
  <c r="D34" i="2"/>
  <c r="E34" i="2" s="1"/>
  <c r="D22" i="2"/>
  <c r="E22" i="2" s="1"/>
  <c r="G50" i="2"/>
  <c r="D50" i="2" s="1"/>
  <c r="E50" i="2" s="1"/>
  <c r="D41" i="2"/>
  <c r="E41" i="2" s="1"/>
  <c r="G33" i="2"/>
  <c r="D33" i="2" s="1"/>
  <c r="E33" i="2" s="1"/>
  <c r="G19" i="2"/>
  <c r="D19" i="2" s="1"/>
  <c r="E19" i="2" s="1"/>
  <c r="J43" i="2"/>
  <c r="K43" i="2" s="1"/>
  <c r="D42" i="2"/>
  <c r="E42" i="2" s="1"/>
  <c r="J27" i="2"/>
  <c r="K27" i="2" s="1"/>
  <c r="D24" i="2"/>
  <c r="E24" i="2" s="1"/>
  <c r="J13" i="2"/>
  <c r="K13" i="2" s="1"/>
  <c r="D9" i="2"/>
  <c r="E9" i="2" s="1"/>
  <c r="D51" i="2"/>
  <c r="E51" i="2" s="1"/>
  <c r="D49" i="2"/>
  <c r="E49" i="2" s="1"/>
  <c r="D35" i="2"/>
  <c r="E35" i="2" s="1"/>
  <c r="D17" i="2"/>
  <c r="E17" i="2" s="1"/>
  <c r="G21" i="1"/>
  <c r="D21" i="1" s="1"/>
  <c r="E21" i="1" s="1"/>
  <c r="G6" i="2"/>
  <c r="D6" i="2" s="1"/>
  <c r="E6" i="2" s="1"/>
  <c r="G5" i="2"/>
  <c r="D5" i="2" s="1"/>
  <c r="E5" i="2" s="1"/>
  <c r="D66" i="1"/>
  <c r="E66" i="1" s="1"/>
  <c r="D63" i="1"/>
  <c r="E63" i="1" s="1"/>
  <c r="D59" i="1"/>
  <c r="E59" i="1" s="1"/>
  <c r="D54" i="1"/>
  <c r="E54" i="1" s="1"/>
  <c r="D35" i="1"/>
  <c r="E35" i="1" s="1"/>
  <c r="D28" i="1"/>
  <c r="E28" i="1" s="1"/>
  <c r="D14" i="1"/>
  <c r="E14" i="1" s="1"/>
  <c r="G72" i="1"/>
  <c r="D72" i="1" s="1"/>
  <c r="E72" i="1" s="1"/>
  <c r="G74" i="1"/>
  <c r="D74" i="1" s="1"/>
  <c r="E74" i="1" s="1"/>
  <c r="G69" i="1"/>
  <c r="D69" i="1" s="1"/>
  <c r="E69" i="1" s="1"/>
  <c r="G64" i="1"/>
  <c r="D64" i="1" s="1"/>
  <c r="E64" i="1" s="1"/>
  <c r="G61" i="1"/>
  <c r="D61" i="1" s="1"/>
  <c r="E61" i="1" s="1"/>
  <c r="G57" i="1"/>
  <c r="D57" i="1" s="1"/>
  <c r="E57" i="1" s="1"/>
  <c r="G53" i="1"/>
  <c r="D53" i="1" s="1"/>
  <c r="E53" i="1" s="1"/>
  <c r="G48" i="1"/>
  <c r="D48" i="1" s="1"/>
  <c r="E48" i="1" s="1"/>
  <c r="G43" i="1"/>
  <c r="D43" i="1" s="1"/>
  <c r="E43" i="1" s="1"/>
  <c r="G36" i="1"/>
  <c r="D36" i="1" s="1"/>
  <c r="E36" i="1" s="1"/>
  <c r="G34" i="1"/>
  <c r="D34" i="1" s="1"/>
  <c r="E34" i="1" s="1"/>
  <c r="G30" i="1"/>
  <c r="D30" i="1" s="1"/>
  <c r="E30" i="1" s="1"/>
  <c r="G29" i="1"/>
  <c r="D29" i="1" s="1"/>
  <c r="E29" i="1" s="1"/>
  <c r="G20" i="1"/>
  <c r="D20" i="1" s="1"/>
  <c r="E20" i="1" s="1"/>
  <c r="G19" i="1"/>
  <c r="D19" i="1" s="1"/>
  <c r="E19" i="1" s="1"/>
  <c r="G15" i="1"/>
  <c r="D15" i="1" s="1"/>
  <c r="E15" i="1" s="1"/>
  <c r="G10" i="1"/>
  <c r="D10" i="1" s="1"/>
  <c r="E10" i="1" s="1"/>
  <c r="G4" i="1"/>
  <c r="D4" i="1" s="1"/>
  <c r="E4" i="1" s="1"/>
</calcChain>
</file>

<file path=xl/sharedStrings.xml><?xml version="1.0" encoding="utf-8"?>
<sst xmlns="http://schemas.openxmlformats.org/spreadsheetml/2006/main" count="1709" uniqueCount="214">
  <si>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</si>
  <si>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</si>
  <si>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</si>
  <si>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</si>
  <si>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</si>
  <si>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</si>
  <si>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</si>
  <si>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</si>
  <si>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</si>
  <si>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</si>
  <si>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</si>
  <si>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</si>
  <si>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</si>
  <si>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</si>
  <si>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</si>
  <si>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</si>
  <si>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</si>
  <si>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</si>
  <si>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</si>
  <si>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</si>
  <si>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</si>
  <si>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</si>
  <si>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</si>
  <si>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</si>
  <si>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</si>
  <si>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</si>
  <si>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</si>
  <si>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</si>
  <si>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</si>
  <si>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</si>
  <si>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</si>
  <si>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</si>
  <si>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</si>
  <si>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</si>
  <si>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</si>
  <si>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</si>
  <si>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</si>
  <si>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</si>
  <si>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</si>
  <si>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</si>
  <si>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</si>
  <si>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</si>
  <si>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</si>
  <si>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</si>
  <si>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</si>
  <si>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</si>
  <si>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</si>
  <si>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</si>
  <si>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</si>
  <si>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</si>
  <si>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</si>
  <si>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</si>
  <si>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</si>
  <si>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</si>
  <si>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</si>
  <si>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</si>
  <si>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</si>
  <si>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</si>
  <si>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</si>
  <si>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</si>
  <si>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</si>
  <si>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</si>
  <si>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</si>
  <si>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</si>
  <si>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</si>
  <si>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</si>
  <si>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</si>
  <si>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</si>
  <si>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</si>
  <si>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</si>
  <si>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</si>
  <si>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</si>
  <si>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</si>
  <si>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</si>
  <si>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</si>
  <si>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</si>
  <si>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</si>
  <si>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</si>
  <si>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</si>
  <si>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</si>
  <si>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</si>
  <si>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</si>
  <si>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</si>
  <si>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</si>
  <si>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</si>
  <si>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</si>
  <si>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</si>
  <si>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</si>
  <si>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</si>
  <si>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</si>
  <si>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</si>
  <si>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</si>
  <si>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</si>
  <si>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</si>
  <si>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</si>
  <si>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</si>
  <si>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</si>
  <si>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</si>
  <si>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</si>
  <si>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</si>
  <si>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</si>
  <si>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</si>
  <si>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</si>
  <si>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</si>
  <si>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</si>
  <si>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</si>
  <si>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</si>
  <si>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</si>
  <si>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</si>
  <si>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</si>
  <si>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</si>
  <si>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</si>
  <si>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</si>
  <si>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</si>
  <si>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</si>
  <si>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</si>
  <si>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</si>
  <si>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</si>
  <si>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</si>
  <si>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</si>
  <si>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</si>
  <si>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</si>
  <si>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</si>
  <si>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</si>
  <si>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</si>
  <si>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</si>
  <si>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</si>
  <si>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</si>
  <si>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</si>
  <si>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</si>
  <si>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</si>
  <si>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</si>
  <si>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</si>
  <si>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</si>
  <si>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</si>
  <si>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</si>
  <si>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</si>
  <si>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</si>
  <si>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</si>
  <si>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</si>
  <si>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</si>
  <si>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</si>
  <si>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</si>
  <si>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</si>
  <si>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</si>
  <si>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</si>
  <si>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</si>
  <si>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</si>
  <si>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</si>
  <si>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</si>
  <si>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</si>
  <si>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</si>
  <si>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</si>
  <si>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</si>
  <si>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</si>
  <si>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</si>
  <si>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</si>
  <si>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</si>
  <si>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</si>
  <si>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</si>
  <si>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</si>
  <si>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</si>
  <si>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</si>
  <si>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</si>
  <si>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</si>
  <si>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</si>
  <si>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</si>
  <si>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</si>
  <si>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</si>
  <si>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</si>
  <si>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</si>
  <si>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</si>
  <si>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</si>
  <si>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</si>
  <si>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</si>
  <si>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</si>
  <si>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</si>
  <si>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</si>
  <si>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</si>
  <si>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</si>
  <si>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</si>
  <si>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</si>
  <si>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</si>
  <si>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</si>
  <si>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</si>
  <si>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</si>
  <si>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</si>
  <si>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</si>
  <si>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</si>
  <si>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</si>
  <si>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</si>
  <si>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</si>
  <si>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</si>
  <si>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</si>
  <si>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</si>
  <si>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10 I TOPP, omg 241220</t>
  </si>
  <si>
    <t>t.o.m.omg 2 vår</t>
  </si>
  <si>
    <t>t.o.m. 0mg 2 vår</t>
  </si>
  <si>
    <t>t.o.m. omgång 2 vår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</si>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</sst>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3" fillId="1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15" borderId="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4" borderId="6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6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/>
    <xf numFmtId="0" fontId="1" fillId="10" borderId="5" xfId="0" applyFont="1" applyFill="1" applyBorder="1" applyAlignment="1">
      <alignment horizontal="center"/>
    </xf>
    <xf numFmtId="0" fontId="1" fillId="10" borderId="5" xfId="0" applyFont="1" applyFill="1" applyBorder="1"/>
    <xf numFmtId="0" fontId="1" fillId="7" borderId="5" xfId="0" applyFont="1" applyFill="1" applyBorder="1"/>
    <xf numFmtId="0" fontId="1" fillId="6" borderId="5" xfId="0" applyFont="1" applyFill="1" applyBorder="1" applyAlignment="1">
      <alignment horizontal="left"/>
    </xf>
    <xf numFmtId="0" fontId="1" fillId="17" borderId="0" xfId="0" applyFont="1" applyFill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20" borderId="5" xfId="0" applyFont="1" applyFill="1" applyBorder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11" borderId="3" xfId="0" applyFont="1" applyFill="1" applyBorder="1"/>
    <xf numFmtId="0" fontId="5" fillId="7" borderId="3" xfId="0" applyFont="1" applyFill="1" applyBorder="1"/>
    <xf numFmtId="0" fontId="5" fillId="8" borderId="5" xfId="0" applyFont="1" applyFill="1" applyBorder="1" applyAlignment="1">
      <alignment horizontal="center"/>
    </xf>
    <xf numFmtId="0" fontId="5" fillId="8" borderId="3" xfId="0" applyFont="1" applyFill="1" applyBorder="1"/>
    <xf numFmtId="0" fontId="5" fillId="3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6" borderId="0" xfId="0" applyFont="1" applyFill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6" fontId="8" fillId="0" borderId="28" xfId="0" applyNumberFormat="1" applyFont="1" applyBorder="1" applyAlignment="1">
      <alignment horizontal="center" wrapText="1"/>
    </xf>
    <xf numFmtId="16" fontId="7" fillId="0" borderId="10" xfId="0" applyNumberFormat="1" applyFont="1" applyBorder="1" applyAlignment="1">
      <alignment horizontal="center"/>
    </xf>
    <xf numFmtId="16" fontId="8" fillId="0" borderId="9" xfId="0" applyNumberFormat="1" applyFont="1" applyBorder="1" applyAlignment="1">
      <alignment horizontal="center" vertical="center" wrapText="1"/>
    </xf>
    <xf numFmtId="16" fontId="7" fillId="0" borderId="3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left" vertical="center"/>
    </xf>
    <xf numFmtId="0" fontId="3" fillId="22" borderId="0" xfId="0" applyFont="1" applyFill="1" applyBorder="1"/>
    <xf numFmtId="0" fontId="3" fillId="23" borderId="0" xfId="0" applyFont="1" applyFill="1" applyBorder="1"/>
    <xf numFmtId="0" fontId="3" fillId="18" borderId="0" xfId="0" applyFont="1" applyFill="1" applyBorder="1"/>
    <xf numFmtId="0" fontId="0" fillId="0" borderId="3" xfId="0" applyBorder="1"/>
    <xf numFmtId="0" fontId="3" fillId="6" borderId="0" xfId="0" applyFont="1" applyFill="1" applyBorder="1"/>
    <xf numFmtId="0" fontId="3" fillId="0" borderId="0" xfId="0" applyFont="1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5" fillId="22" borderId="5" xfId="0" applyFont="1" applyFill="1" applyBorder="1"/>
    <xf numFmtId="0" fontId="5" fillId="22" borderId="3" xfId="0" applyFont="1" applyFill="1" applyBorder="1"/>
    <xf numFmtId="0" fontId="3" fillId="19" borderId="0" xfId="0" applyFont="1" applyFill="1" applyBorder="1"/>
    <xf numFmtId="0" fontId="3" fillId="20" borderId="0" xfId="0" applyFont="1" applyFill="1" applyBorder="1"/>
    <xf numFmtId="0" fontId="5" fillId="18" borderId="0" xfId="0" applyFont="1" applyFill="1" applyBorder="1"/>
    <xf numFmtId="0" fontId="5" fillId="20" borderId="3" xfId="0" applyFont="1" applyFill="1" applyBorder="1"/>
    <xf numFmtId="0" fontId="3" fillId="20" borderId="17" xfId="0" applyFont="1" applyFill="1" applyBorder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3" fillId="12" borderId="0" xfId="0" applyFont="1" applyFill="1" applyBorder="1" applyAlignment="1">
      <alignment horizontal="center"/>
    </xf>
    <xf numFmtId="0" fontId="3" fillId="12" borderId="0" xfId="0" applyFont="1" applyFill="1" applyBorder="1"/>
    <xf numFmtId="0" fontId="5" fillId="5" borderId="5" xfId="0" applyFont="1" applyFill="1" applyBorder="1"/>
    <xf numFmtId="0" fontId="5" fillId="7" borderId="5" xfId="0" applyFont="1" applyFill="1" applyBorder="1"/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Border="1"/>
    <xf numFmtId="0" fontId="5" fillId="0" borderId="17" xfId="0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3" fillId="7" borderId="0" xfId="0" applyFont="1" applyFill="1" applyBorder="1"/>
    <xf numFmtId="0" fontId="3" fillId="17" borderId="0" xfId="0" applyFont="1" applyFill="1" applyBorder="1"/>
    <xf numFmtId="0" fontId="3" fillId="18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left"/>
    </xf>
    <xf numFmtId="0" fontId="3" fillId="17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left"/>
    </xf>
    <xf numFmtId="0" fontId="3" fillId="27" borderId="0" xfId="0" applyFont="1" applyFill="1" applyBorder="1"/>
    <xf numFmtId="0" fontId="3" fillId="7" borderId="4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68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68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40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126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56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61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65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20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20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586740</xdr:colOff>
      <xdr:row>17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20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21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R76"/>
  <sheetViews>
    <sheetView tabSelected="1" workbookViewId="0">
      <selection activeCell="A4" sqref="A4:A76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3" customWidth="1"/>
    <col min="5" max="5" width="6.44140625" style="53" customWidth="1"/>
    <col min="6" max="6" width="5.33203125" style="53" customWidth="1"/>
    <col min="7" max="7" width="6.109375" style="53" customWidth="1"/>
    <col min="8" max="8" width="6.33203125" style="53" customWidth="1"/>
    <col min="9" max="9" width="7.109375" style="238" customWidth="1"/>
    <col min="10" max="10" width="7.109375" style="53" customWidth="1"/>
    <col min="11" max="11" width="7.88671875" style="53" customWidth="1"/>
    <col min="12" max="12" width="6.88671875" style="53" customWidth="1"/>
    <col min="13" max="13" width="6.77734375" style="53" customWidth="1"/>
    <col min="14" max="14" width="6.5546875" style="53" customWidth="1"/>
    <col min="15" max="15" width="6.21875" style="53" customWidth="1"/>
    <col min="16" max="16" width="5.88671875" style="53" customWidth="1"/>
    <col min="17" max="17" width="5.5546875" style="53" customWidth="1"/>
    <col min="18" max="18" width="8" style="53" customWidth="1"/>
  </cols>
  <sheetData>
    <row r="1" spans="1:17" ht="14.4" customHeight="1" x14ac:dyDescent="0.35">
      <c r="C1" s="230" t="s">
        <v>94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5" thickBot="1" x14ac:dyDescent="0.35">
      <c r="D2" s="231" t="s">
        <v>187</v>
      </c>
      <c r="E2" s="231"/>
      <c r="F2" s="231"/>
      <c r="G2" s="231"/>
      <c r="H2" s="232" t="s">
        <v>188</v>
      </c>
      <c r="I2" s="232"/>
      <c r="J2" s="232"/>
      <c r="K2" s="232"/>
      <c r="L2" s="232"/>
      <c r="M2" s="232"/>
      <c r="N2" s="231" t="s">
        <v>189</v>
      </c>
      <c r="O2" s="231"/>
      <c r="P2" s="231"/>
      <c r="Q2" s="231"/>
    </row>
    <row r="3" spans="1:17" ht="42" customHeight="1" x14ac:dyDescent="0.3">
      <c r="B3" s="1"/>
      <c r="C3" s="2" t="s">
        <v>0</v>
      </c>
      <c r="D3" s="48" t="s">
        <v>83</v>
      </c>
      <c r="E3" s="49" t="s">
        <v>84</v>
      </c>
      <c r="F3" s="57" t="s">
        <v>85</v>
      </c>
      <c r="G3" s="187" t="s">
        <v>1</v>
      </c>
      <c r="H3" s="189" t="s">
        <v>86</v>
      </c>
      <c r="I3" s="236" t="s">
        <v>87</v>
      </c>
      <c r="J3" s="59" t="s">
        <v>88</v>
      </c>
      <c r="K3" s="190" t="s">
        <v>89</v>
      </c>
      <c r="L3" s="221">
        <v>45677</v>
      </c>
      <c r="M3" s="222">
        <v>45304</v>
      </c>
      <c r="N3" s="58" t="s">
        <v>90</v>
      </c>
      <c r="O3" s="49" t="s">
        <v>93</v>
      </c>
      <c r="P3" s="49" t="s">
        <v>91</v>
      </c>
      <c r="Q3" s="48" t="s">
        <v>92</v>
      </c>
    </row>
    <row r="4" spans="1:17" ht="15.6" x14ac:dyDescent="0.3">
      <c r="A4">
        <v>1</v>
      </c>
      <c r="B4" s="3" t="s">
        <v>2</v>
      </c>
      <c r="C4" s="4" t="s">
        <v>5</v>
      </c>
      <c r="D4" s="5">
        <f>G4/F4</f>
        <v>612.08333333333337</v>
      </c>
      <c r="E4" s="275">
        <f>D4/3</f>
        <v>204.0277777777778</v>
      </c>
      <c r="F4" s="7">
        <f>(SUM(H4+Q4))</f>
        <v>12</v>
      </c>
      <c r="G4" s="63">
        <f>SUM(I4+N4)</f>
        <v>7345</v>
      </c>
      <c r="H4" s="234">
        <v>2</v>
      </c>
      <c r="I4" s="237">
        <f>SUM(L4:M4)</f>
        <v>1352</v>
      </c>
      <c r="J4" s="150">
        <f>I4/H4</f>
        <v>676</v>
      </c>
      <c r="K4" s="188">
        <f>J4/3</f>
        <v>225.33333333333334</v>
      </c>
      <c r="L4" s="262">
        <v>723</v>
      </c>
      <c r="M4" s="208">
        <v>629</v>
      </c>
      <c r="N4" s="13">
        <v>5993</v>
      </c>
      <c r="O4" s="8">
        <v>599</v>
      </c>
      <c r="P4" s="7">
        <v>200</v>
      </c>
      <c r="Q4" s="7">
        <v>10</v>
      </c>
    </row>
    <row r="5" spans="1:17" ht="15.6" x14ac:dyDescent="0.3">
      <c r="A5">
        <v>2</v>
      </c>
      <c r="B5" s="3" t="s">
        <v>2</v>
      </c>
      <c r="C5" s="4" t="s">
        <v>3</v>
      </c>
      <c r="D5" s="11">
        <f>G5/F5</f>
        <v>610.76470588235293</v>
      </c>
      <c r="E5" s="275">
        <f>D5/3</f>
        <v>203.58823529411765</v>
      </c>
      <c r="F5" s="7">
        <f>(SUM(H5+Q5))</f>
        <v>17</v>
      </c>
      <c r="G5" s="63">
        <f>SUM(I5+N5)</f>
        <v>10383</v>
      </c>
      <c r="H5" s="234">
        <v>2</v>
      </c>
      <c r="I5" s="237">
        <f>SUM(L5:M5)</f>
        <v>1210</v>
      </c>
      <c r="J5" s="148">
        <f>I5/H5</f>
        <v>605</v>
      </c>
      <c r="K5" s="188">
        <f>J5/3</f>
        <v>201.66666666666666</v>
      </c>
      <c r="L5" s="219">
        <v>581</v>
      </c>
      <c r="M5" s="208">
        <v>629</v>
      </c>
      <c r="N5" s="13">
        <v>9173</v>
      </c>
      <c r="O5" s="9">
        <v>612</v>
      </c>
      <c r="P5" s="7">
        <v>204</v>
      </c>
      <c r="Q5" s="7">
        <v>15</v>
      </c>
    </row>
    <row r="6" spans="1:17" ht="15.6" x14ac:dyDescent="0.3">
      <c r="A6">
        <v>3</v>
      </c>
      <c r="B6" s="3" t="s">
        <v>2</v>
      </c>
      <c r="C6" s="4" t="s">
        <v>4</v>
      </c>
      <c r="D6" s="12">
        <f>G6/F6</f>
        <v>608.875</v>
      </c>
      <c r="E6" s="275">
        <f>D6/3</f>
        <v>202.95833333333334</v>
      </c>
      <c r="F6" s="7">
        <f>(SUM(H6+Q6))</f>
        <v>16</v>
      </c>
      <c r="G6" s="63">
        <f>SUM(I6+N6)</f>
        <v>9742</v>
      </c>
      <c r="H6" s="234">
        <v>1</v>
      </c>
      <c r="I6" s="237">
        <f>SUM(L6:M6)</f>
        <v>599</v>
      </c>
      <c r="J6" s="41">
        <f>I6/H6</f>
        <v>599</v>
      </c>
      <c r="K6" s="188">
        <f>J6/3</f>
        <v>199.66666666666666</v>
      </c>
      <c r="L6" s="219"/>
      <c r="M6" s="209">
        <v>599</v>
      </c>
      <c r="N6" s="13">
        <v>9143</v>
      </c>
      <c r="O6" s="10">
        <v>609</v>
      </c>
      <c r="P6" s="7">
        <v>203</v>
      </c>
      <c r="Q6" s="7">
        <v>15</v>
      </c>
    </row>
    <row r="7" spans="1:17" ht="15.6" x14ac:dyDescent="0.3">
      <c r="A7">
        <v>4</v>
      </c>
      <c r="B7" s="15" t="s">
        <v>2</v>
      </c>
      <c r="C7" s="51" t="s">
        <v>7</v>
      </c>
      <c r="D7" s="6">
        <f>G7/F7</f>
        <v>580.94117647058829</v>
      </c>
      <c r="E7" s="6">
        <f>D7/3</f>
        <v>193.64705882352942</v>
      </c>
      <c r="F7" s="7">
        <f>(SUM(H7+Q7))</f>
        <v>17</v>
      </c>
      <c r="G7" s="63">
        <f>SUM(I7+N7)</f>
        <v>9876</v>
      </c>
      <c r="H7" s="234">
        <v>2</v>
      </c>
      <c r="I7" s="237">
        <f>SUM(L7:M7)</f>
        <v>1173</v>
      </c>
      <c r="J7" s="188">
        <f>I7/H7</f>
        <v>586.5</v>
      </c>
      <c r="K7" s="188">
        <f>J7/3</f>
        <v>195.5</v>
      </c>
      <c r="L7" s="219">
        <v>590</v>
      </c>
      <c r="M7" s="191">
        <v>583</v>
      </c>
      <c r="N7" s="13">
        <v>8703</v>
      </c>
      <c r="O7" s="7">
        <v>580</v>
      </c>
      <c r="P7" s="7">
        <v>193</v>
      </c>
      <c r="Q7" s="7">
        <v>15</v>
      </c>
    </row>
    <row r="8" spans="1:17" ht="15.6" x14ac:dyDescent="0.3">
      <c r="A8">
        <v>5</v>
      </c>
      <c r="B8" s="3" t="s">
        <v>2</v>
      </c>
      <c r="C8" s="4" t="s">
        <v>6</v>
      </c>
      <c r="D8" s="6">
        <f>G8/F8</f>
        <v>578.125</v>
      </c>
      <c r="E8" s="6">
        <f>D8/3</f>
        <v>192.70833333333334</v>
      </c>
      <c r="F8" s="7">
        <f>(SUM(H8+Q8))</f>
        <v>16</v>
      </c>
      <c r="G8" s="63">
        <f>SUM(I8+N8)</f>
        <v>9250</v>
      </c>
      <c r="H8" s="234">
        <v>2</v>
      </c>
      <c r="I8" s="237">
        <f>SUM(L8:M8)</f>
        <v>1080</v>
      </c>
      <c r="J8" s="41">
        <f>I8/H8</f>
        <v>540</v>
      </c>
      <c r="K8" s="188">
        <f>J8/3</f>
        <v>180</v>
      </c>
      <c r="L8" s="219">
        <v>541</v>
      </c>
      <c r="M8" s="191">
        <v>539</v>
      </c>
      <c r="N8" s="13">
        <v>8170</v>
      </c>
      <c r="O8" s="7">
        <v>584</v>
      </c>
      <c r="P8" s="7">
        <v>195</v>
      </c>
      <c r="Q8" s="7">
        <v>14</v>
      </c>
    </row>
    <row r="9" spans="1:17" ht="15.6" x14ac:dyDescent="0.3">
      <c r="A9">
        <v>6</v>
      </c>
      <c r="B9" s="3" t="s">
        <v>2</v>
      </c>
      <c r="C9" s="4" t="s">
        <v>8</v>
      </c>
      <c r="D9" s="6">
        <f>G9/F9</f>
        <v>568.4666666666667</v>
      </c>
      <c r="E9" s="6">
        <f>D9/3</f>
        <v>189.48888888888891</v>
      </c>
      <c r="F9" s="7">
        <f>(SUM(H9+Q9))</f>
        <v>15</v>
      </c>
      <c r="G9" s="63">
        <f>SUM(I9+N9)</f>
        <v>8527</v>
      </c>
      <c r="H9" s="234">
        <v>2</v>
      </c>
      <c r="I9" s="237">
        <f>SUM(L9:M9)</f>
        <v>1057</v>
      </c>
      <c r="J9" s="188">
        <f>I9/H9</f>
        <v>528.5</v>
      </c>
      <c r="K9" s="188">
        <f>J9/3</f>
        <v>176.16666666666666</v>
      </c>
      <c r="L9" s="219">
        <v>555</v>
      </c>
      <c r="M9" s="191">
        <v>502</v>
      </c>
      <c r="N9" s="13">
        <v>7470</v>
      </c>
      <c r="O9" s="7">
        <v>575</v>
      </c>
      <c r="P9" s="7">
        <v>192</v>
      </c>
      <c r="Q9" s="7">
        <v>13</v>
      </c>
    </row>
    <row r="10" spans="1:17" ht="15.6" x14ac:dyDescent="0.3">
      <c r="A10">
        <v>7</v>
      </c>
      <c r="B10" s="17" t="s">
        <v>9</v>
      </c>
      <c r="C10" s="18" t="s">
        <v>10</v>
      </c>
      <c r="D10" s="6">
        <f>G10/F10</f>
        <v>568.23529411764707</v>
      </c>
      <c r="E10" s="6">
        <f>D10/3</f>
        <v>189.41176470588235</v>
      </c>
      <c r="F10" s="7">
        <f>(SUM(H10+Q10))</f>
        <v>17</v>
      </c>
      <c r="G10" s="63">
        <f>SUM(I10+N10)</f>
        <v>9660</v>
      </c>
      <c r="H10" s="234">
        <v>2</v>
      </c>
      <c r="I10" s="237">
        <f>SUM(L10:M10)</f>
        <v>1085</v>
      </c>
      <c r="J10" s="188">
        <f>I10/H10</f>
        <v>542.5</v>
      </c>
      <c r="K10" s="188">
        <f>J10/3</f>
        <v>180.83333333333334</v>
      </c>
      <c r="L10" s="219">
        <v>551</v>
      </c>
      <c r="M10" s="191">
        <v>534</v>
      </c>
      <c r="N10" s="13">
        <v>8575</v>
      </c>
      <c r="O10" s="7">
        <v>572</v>
      </c>
      <c r="P10" s="7">
        <v>191</v>
      </c>
      <c r="Q10" s="7">
        <v>15</v>
      </c>
    </row>
    <row r="11" spans="1:17" ht="15.6" x14ac:dyDescent="0.3">
      <c r="A11">
        <v>8</v>
      </c>
      <c r="B11" s="20" t="s">
        <v>14</v>
      </c>
      <c r="C11" s="24" t="s">
        <v>203</v>
      </c>
      <c r="D11" s="6">
        <f>G11/F11</f>
        <v>566</v>
      </c>
      <c r="E11" s="6">
        <f>D11/3</f>
        <v>188.66666666666666</v>
      </c>
      <c r="F11" s="7">
        <f>(SUM(H11+Q11))</f>
        <v>1</v>
      </c>
      <c r="G11" s="63">
        <f>SUM(I11+N11)</f>
        <v>566</v>
      </c>
      <c r="H11" s="234">
        <v>1</v>
      </c>
      <c r="I11" s="237">
        <f>SUM(L11:M11)</f>
        <v>566</v>
      </c>
      <c r="J11" s="188">
        <f>I11/H11</f>
        <v>566</v>
      </c>
      <c r="K11" s="188">
        <f>J11/3</f>
        <v>188.66666666666666</v>
      </c>
      <c r="L11" s="219">
        <v>566</v>
      </c>
      <c r="M11" s="191"/>
      <c r="N11" s="13"/>
      <c r="O11" s="7"/>
      <c r="P11" s="7"/>
      <c r="Q11" s="7"/>
    </row>
    <row r="12" spans="1:17" ht="15.6" x14ac:dyDescent="0.3">
      <c r="A12">
        <v>9</v>
      </c>
      <c r="B12" s="17" t="s">
        <v>9</v>
      </c>
      <c r="C12" s="18" t="s">
        <v>12</v>
      </c>
      <c r="D12" s="6">
        <f>G12/F12</f>
        <v>558.375</v>
      </c>
      <c r="E12" s="6">
        <f>D12/3</f>
        <v>186.125</v>
      </c>
      <c r="F12" s="7">
        <f>(SUM(H12+Q12))</f>
        <v>16</v>
      </c>
      <c r="G12" s="63">
        <f>SUM(I12+N12)</f>
        <v>8934</v>
      </c>
      <c r="H12" s="234">
        <v>2</v>
      </c>
      <c r="I12" s="237">
        <f>SUM(L12:M12)</f>
        <v>1110</v>
      </c>
      <c r="J12" s="188">
        <f>I12/H12</f>
        <v>555</v>
      </c>
      <c r="K12" s="188">
        <f>J12/3</f>
        <v>185</v>
      </c>
      <c r="L12" s="219">
        <v>578</v>
      </c>
      <c r="M12" s="191">
        <v>532</v>
      </c>
      <c r="N12" s="13">
        <v>7824</v>
      </c>
      <c r="O12" s="7">
        <v>559</v>
      </c>
      <c r="P12" s="7">
        <v>186</v>
      </c>
      <c r="Q12" s="7">
        <v>14</v>
      </c>
    </row>
    <row r="13" spans="1:17" ht="15.6" x14ac:dyDescent="0.3">
      <c r="A13">
        <v>10</v>
      </c>
      <c r="B13" s="17" t="s">
        <v>9</v>
      </c>
      <c r="C13" s="18" t="s">
        <v>11</v>
      </c>
      <c r="D13" s="6">
        <f>G13/F13</f>
        <v>558.05555555555554</v>
      </c>
      <c r="E13" s="6">
        <f>D13/3</f>
        <v>186.0185185185185</v>
      </c>
      <c r="F13" s="7">
        <f>(SUM(H13+Q13))</f>
        <v>18</v>
      </c>
      <c r="G13" s="63">
        <f>SUM(I13+N13)</f>
        <v>10045</v>
      </c>
      <c r="H13" s="234">
        <v>2</v>
      </c>
      <c r="I13" s="237">
        <f>SUM(L13:M13)</f>
        <v>1033</v>
      </c>
      <c r="J13" s="188">
        <f>I13/H13</f>
        <v>516.5</v>
      </c>
      <c r="K13" s="188">
        <f>J13/3</f>
        <v>172.16666666666666</v>
      </c>
      <c r="L13" s="219">
        <v>471</v>
      </c>
      <c r="M13" s="191">
        <v>562</v>
      </c>
      <c r="N13" s="13">
        <v>9012</v>
      </c>
      <c r="O13" s="7">
        <v>563</v>
      </c>
      <c r="P13" s="7">
        <v>188</v>
      </c>
      <c r="Q13" s="7">
        <v>16</v>
      </c>
    </row>
    <row r="14" spans="1:17" ht="15.6" x14ac:dyDescent="0.3">
      <c r="A14">
        <v>11</v>
      </c>
      <c r="B14" s="17" t="s">
        <v>9</v>
      </c>
      <c r="C14" s="19" t="s">
        <v>13</v>
      </c>
      <c r="D14" s="6">
        <f>G14/F14</f>
        <v>552</v>
      </c>
      <c r="E14" s="6">
        <f>D14/3</f>
        <v>184</v>
      </c>
      <c r="F14" s="7">
        <f>(SUM(H14+Q14))</f>
        <v>11</v>
      </c>
      <c r="G14" s="63">
        <f>SUM(I14+N14)</f>
        <v>6072</v>
      </c>
      <c r="H14" s="234">
        <v>1</v>
      </c>
      <c r="I14" s="237">
        <f>SUM(L14:M14)</f>
        <v>554</v>
      </c>
      <c r="J14" s="188">
        <f>I14/H14</f>
        <v>554</v>
      </c>
      <c r="K14" s="188">
        <f>J14/3</f>
        <v>184.66666666666666</v>
      </c>
      <c r="L14" s="219"/>
      <c r="M14" s="191">
        <v>554</v>
      </c>
      <c r="N14" s="13">
        <v>5518</v>
      </c>
      <c r="O14" s="7">
        <v>552</v>
      </c>
      <c r="P14" s="7">
        <v>184</v>
      </c>
      <c r="Q14" s="7">
        <v>10</v>
      </c>
    </row>
    <row r="15" spans="1:17" ht="15.6" x14ac:dyDescent="0.3">
      <c r="A15">
        <v>12</v>
      </c>
      <c r="B15" s="20" t="s">
        <v>14</v>
      </c>
      <c r="C15" s="21" t="s">
        <v>15</v>
      </c>
      <c r="D15" s="6">
        <f>G15/F15</f>
        <v>548.5</v>
      </c>
      <c r="E15" s="6">
        <f>D15/3</f>
        <v>182.83333333333334</v>
      </c>
      <c r="F15" s="7">
        <f>(SUM(H15+Q15))</f>
        <v>18</v>
      </c>
      <c r="G15" s="63">
        <f>SUM(I15+N15)</f>
        <v>9873</v>
      </c>
      <c r="H15" s="234">
        <v>2</v>
      </c>
      <c r="I15" s="237">
        <f>SUM(L15:M15)</f>
        <v>1106</v>
      </c>
      <c r="J15" s="188">
        <f>I15/H15</f>
        <v>553</v>
      </c>
      <c r="K15" s="188">
        <f>J15/3</f>
        <v>184.33333333333334</v>
      </c>
      <c r="L15" s="219">
        <v>528</v>
      </c>
      <c r="M15" s="191">
        <v>578</v>
      </c>
      <c r="N15" s="13">
        <v>8767</v>
      </c>
      <c r="O15" s="7">
        <v>548</v>
      </c>
      <c r="P15" s="7">
        <v>183</v>
      </c>
      <c r="Q15" s="7">
        <v>16</v>
      </c>
    </row>
    <row r="16" spans="1:17" ht="15.6" x14ac:dyDescent="0.3">
      <c r="A16">
        <v>13</v>
      </c>
      <c r="B16" s="17" t="s">
        <v>9</v>
      </c>
      <c r="C16" s="19" t="s">
        <v>16</v>
      </c>
      <c r="D16" s="6">
        <f>G16/F16</f>
        <v>545.93333333333328</v>
      </c>
      <c r="E16" s="6">
        <f>D16/3</f>
        <v>181.97777777777776</v>
      </c>
      <c r="F16" s="7">
        <f>(SUM(H16+Q16))</f>
        <v>15</v>
      </c>
      <c r="G16" s="63">
        <f>SUM(I16+N16)</f>
        <v>8189</v>
      </c>
      <c r="H16" s="234">
        <v>1</v>
      </c>
      <c r="I16" s="237">
        <f>SUM(L16:M16)</f>
        <v>528</v>
      </c>
      <c r="J16" s="188">
        <f>I16/H16</f>
        <v>528</v>
      </c>
      <c r="K16" s="188">
        <f>J16/3</f>
        <v>176</v>
      </c>
      <c r="L16" s="219"/>
      <c r="M16" s="191">
        <v>528</v>
      </c>
      <c r="N16" s="13">
        <v>7661</v>
      </c>
      <c r="O16" s="7">
        <v>547</v>
      </c>
      <c r="P16" s="7">
        <v>182</v>
      </c>
      <c r="Q16" s="7">
        <v>14</v>
      </c>
    </row>
    <row r="17" spans="1:17" ht="15.6" x14ac:dyDescent="0.3">
      <c r="A17">
        <v>14</v>
      </c>
      <c r="B17" s="20" t="s">
        <v>14</v>
      </c>
      <c r="C17" s="21" t="s">
        <v>17</v>
      </c>
      <c r="D17" s="6">
        <f>G17/F17</f>
        <v>543.375</v>
      </c>
      <c r="E17" s="6">
        <f>D17/3</f>
        <v>181.125</v>
      </c>
      <c r="F17" s="7">
        <f>(SUM(H17+Q17))</f>
        <v>16</v>
      </c>
      <c r="G17" s="63">
        <f>SUM(I17+N17)</f>
        <v>8694</v>
      </c>
      <c r="H17" s="234">
        <v>2</v>
      </c>
      <c r="I17" s="237">
        <f>SUM(L17:M17)</f>
        <v>1071</v>
      </c>
      <c r="J17" s="188">
        <f>I17/H17</f>
        <v>535.5</v>
      </c>
      <c r="K17" s="188">
        <f>J17/3</f>
        <v>178.5</v>
      </c>
      <c r="L17" s="219">
        <v>504</v>
      </c>
      <c r="M17" s="191">
        <v>567</v>
      </c>
      <c r="N17" s="13">
        <v>7623</v>
      </c>
      <c r="O17" s="7">
        <v>545</v>
      </c>
      <c r="P17" s="7">
        <v>182</v>
      </c>
      <c r="Q17" s="7">
        <v>14</v>
      </c>
    </row>
    <row r="18" spans="1:17" ht="15.6" x14ac:dyDescent="0.3">
      <c r="A18">
        <v>15</v>
      </c>
      <c r="B18" s="20" t="s">
        <v>14</v>
      </c>
      <c r="C18" s="21" t="s">
        <v>18</v>
      </c>
      <c r="D18" s="6">
        <f>G18/F18</f>
        <v>543.33333333333337</v>
      </c>
      <c r="E18" s="6">
        <f>D18/3</f>
        <v>181.11111111111111</v>
      </c>
      <c r="F18" s="7">
        <f>(SUM(H18+Q18))</f>
        <v>12</v>
      </c>
      <c r="G18" s="63">
        <f>SUM(I18+N18)</f>
        <v>6520</v>
      </c>
      <c r="H18" s="234"/>
      <c r="I18" s="237">
        <f>SUM(L18:M18)</f>
        <v>0</v>
      </c>
      <c r="J18" s="41" t="e">
        <f>I18/H18</f>
        <v>#DIV/0!</v>
      </c>
      <c r="K18" s="188" t="e">
        <f>J18/3</f>
        <v>#DIV/0!</v>
      </c>
      <c r="L18" s="219"/>
      <c r="M18" s="191"/>
      <c r="N18" s="13">
        <v>6520</v>
      </c>
      <c r="O18" s="7">
        <v>543</v>
      </c>
      <c r="P18" s="7">
        <v>181</v>
      </c>
      <c r="Q18" s="7">
        <v>12</v>
      </c>
    </row>
    <row r="19" spans="1:17" ht="15.6" x14ac:dyDescent="0.3">
      <c r="A19">
        <v>16</v>
      </c>
      <c r="B19" s="20" t="s">
        <v>14</v>
      </c>
      <c r="C19" s="24" t="s">
        <v>19</v>
      </c>
      <c r="D19" s="6">
        <f>G19/F19</f>
        <v>540.84615384615381</v>
      </c>
      <c r="E19" s="6">
        <f>D19/3</f>
        <v>180.28205128205127</v>
      </c>
      <c r="F19" s="7">
        <f>(SUM(H19+Q19))</f>
        <v>13</v>
      </c>
      <c r="G19" s="63">
        <f>SUM(I19+N19)</f>
        <v>7031</v>
      </c>
      <c r="H19" s="234">
        <v>1</v>
      </c>
      <c r="I19" s="237">
        <f>SUM(L19:M19)</f>
        <v>549</v>
      </c>
      <c r="J19" s="41">
        <f>I19/H19</f>
        <v>549</v>
      </c>
      <c r="K19" s="188">
        <f>J19/3</f>
        <v>183</v>
      </c>
      <c r="L19" s="219"/>
      <c r="M19" s="191">
        <v>549</v>
      </c>
      <c r="N19" s="13">
        <v>6482</v>
      </c>
      <c r="O19" s="7">
        <v>540</v>
      </c>
      <c r="P19" s="7">
        <v>180</v>
      </c>
      <c r="Q19" s="7">
        <v>12</v>
      </c>
    </row>
    <row r="20" spans="1:17" ht="15.6" x14ac:dyDescent="0.3">
      <c r="A20">
        <v>17</v>
      </c>
      <c r="B20" s="20" t="s">
        <v>14</v>
      </c>
      <c r="C20" s="24" t="s">
        <v>25</v>
      </c>
      <c r="D20" s="6">
        <f>G20/F20</f>
        <v>538.61538461538464</v>
      </c>
      <c r="E20" s="6">
        <f>D20/3</f>
        <v>179.53846153846155</v>
      </c>
      <c r="F20" s="7">
        <f>(SUM(H20+Q20))</f>
        <v>13</v>
      </c>
      <c r="G20" s="63">
        <f>SUM(I20+N20)</f>
        <v>7002</v>
      </c>
      <c r="H20" s="234">
        <v>2</v>
      </c>
      <c r="I20" s="237">
        <f>SUM(L20:M20)</f>
        <v>1161</v>
      </c>
      <c r="J20" s="188">
        <f>I20/H20</f>
        <v>580.5</v>
      </c>
      <c r="K20" s="188">
        <f>J20/3</f>
        <v>193.5</v>
      </c>
      <c r="L20" s="264">
        <v>603</v>
      </c>
      <c r="M20" s="191">
        <v>558</v>
      </c>
      <c r="N20" s="13">
        <v>5841</v>
      </c>
      <c r="O20" s="7">
        <v>531</v>
      </c>
      <c r="P20" s="7">
        <v>177</v>
      </c>
      <c r="Q20" s="7">
        <v>11</v>
      </c>
    </row>
    <row r="21" spans="1:17" ht="15.6" x14ac:dyDescent="0.3">
      <c r="A21">
        <v>18</v>
      </c>
      <c r="B21" s="20" t="s">
        <v>14</v>
      </c>
      <c r="C21" s="24" t="s">
        <v>23</v>
      </c>
      <c r="D21" s="6">
        <f>G21/F21</f>
        <v>538.16666666666663</v>
      </c>
      <c r="E21" s="6">
        <f>D21/3</f>
        <v>179.38888888888889</v>
      </c>
      <c r="F21" s="7">
        <f>(SUM(H21+Q21))</f>
        <v>18</v>
      </c>
      <c r="G21" s="63">
        <f>SUM(I21+N21)</f>
        <v>9687</v>
      </c>
      <c r="H21" s="234">
        <v>2</v>
      </c>
      <c r="I21" s="237">
        <f>SUM(L21:M21)</f>
        <v>1108</v>
      </c>
      <c r="J21" s="41">
        <f>I21/H21</f>
        <v>554</v>
      </c>
      <c r="K21" s="188">
        <f>J21/3</f>
        <v>184.66666666666666</v>
      </c>
      <c r="L21" s="219">
        <v>575</v>
      </c>
      <c r="M21" s="191">
        <v>533</v>
      </c>
      <c r="N21" s="13">
        <v>8579</v>
      </c>
      <c r="O21" s="7">
        <v>536</v>
      </c>
      <c r="P21" s="7">
        <v>179</v>
      </c>
      <c r="Q21" s="7">
        <v>16</v>
      </c>
    </row>
    <row r="22" spans="1:17" ht="15.6" x14ac:dyDescent="0.3">
      <c r="A22">
        <v>19</v>
      </c>
      <c r="B22" s="22" t="s">
        <v>21</v>
      </c>
      <c r="C22" s="54" t="s">
        <v>22</v>
      </c>
      <c r="D22" s="6">
        <f>G22/F22</f>
        <v>536.92307692307691</v>
      </c>
      <c r="E22" s="6">
        <f>D22/3</f>
        <v>178.97435897435898</v>
      </c>
      <c r="F22" s="7">
        <f>(SUM(H22+Q22))</f>
        <v>13</v>
      </c>
      <c r="G22" s="63">
        <f>SUM(I22+N22)</f>
        <v>6980</v>
      </c>
      <c r="H22" s="234">
        <v>1</v>
      </c>
      <c r="I22" s="237">
        <f>SUM(L22:M22)</f>
        <v>526</v>
      </c>
      <c r="J22" s="41">
        <f>I22/H22</f>
        <v>526</v>
      </c>
      <c r="K22" s="188">
        <f>J22/3</f>
        <v>175.33333333333334</v>
      </c>
      <c r="L22" s="219">
        <v>526</v>
      </c>
      <c r="M22" s="191"/>
      <c r="N22" s="13">
        <v>6454</v>
      </c>
      <c r="O22" s="7">
        <v>538</v>
      </c>
      <c r="P22" s="7">
        <v>179</v>
      </c>
      <c r="Q22" s="7">
        <v>12</v>
      </c>
    </row>
    <row r="23" spans="1:17" ht="15.6" x14ac:dyDescent="0.3">
      <c r="A23">
        <v>20</v>
      </c>
      <c r="B23" s="20" t="s">
        <v>14</v>
      </c>
      <c r="C23" s="24" t="s">
        <v>24</v>
      </c>
      <c r="D23" s="6">
        <f>G23/F23</f>
        <v>534.88888888888891</v>
      </c>
      <c r="E23" s="6">
        <f>D23/3</f>
        <v>178.2962962962963</v>
      </c>
      <c r="F23" s="7">
        <f>(SUM(H23+Q23))</f>
        <v>18</v>
      </c>
      <c r="G23" s="63">
        <f>SUM(I23+N23)</f>
        <v>9628</v>
      </c>
      <c r="H23" s="234">
        <v>2</v>
      </c>
      <c r="I23" s="237">
        <f>SUM(L23:M23)</f>
        <v>1116</v>
      </c>
      <c r="J23" s="188">
        <f>I23/H23</f>
        <v>558</v>
      </c>
      <c r="K23" s="188">
        <f>J23/3</f>
        <v>186</v>
      </c>
      <c r="L23" s="264">
        <v>603</v>
      </c>
      <c r="M23" s="191">
        <v>513</v>
      </c>
      <c r="N23" s="13">
        <v>8512</v>
      </c>
      <c r="O23" s="7">
        <v>532</v>
      </c>
      <c r="P23" s="7">
        <v>177</v>
      </c>
      <c r="Q23" s="7">
        <v>16</v>
      </c>
    </row>
    <row r="24" spans="1:17" ht="15.6" x14ac:dyDescent="0.3">
      <c r="A24">
        <v>21</v>
      </c>
      <c r="B24" s="17" t="s">
        <v>9</v>
      </c>
      <c r="C24" s="18" t="s">
        <v>191</v>
      </c>
      <c r="D24" s="6">
        <f>G24/F24</f>
        <v>532.5</v>
      </c>
      <c r="E24" s="6">
        <f>D24/3</f>
        <v>177.5</v>
      </c>
      <c r="F24" s="7">
        <f>(SUM(H24+Q24))</f>
        <v>2</v>
      </c>
      <c r="G24" s="63">
        <f>SUM(I24+N24)</f>
        <v>1065</v>
      </c>
      <c r="H24" s="234">
        <v>2</v>
      </c>
      <c r="I24" s="237">
        <f>SUM(L24:M24)</f>
        <v>1065</v>
      </c>
      <c r="J24" s="188">
        <f>I24/H24</f>
        <v>532.5</v>
      </c>
      <c r="K24" s="188">
        <f>J24/3</f>
        <v>177.5</v>
      </c>
      <c r="L24" s="219">
        <v>518</v>
      </c>
      <c r="M24" s="191">
        <v>547</v>
      </c>
      <c r="N24" s="13"/>
      <c r="O24" s="7"/>
      <c r="P24" s="7"/>
      <c r="Q24" s="7"/>
    </row>
    <row r="25" spans="1:17" ht="15.6" x14ac:dyDescent="0.3">
      <c r="A25">
        <v>22</v>
      </c>
      <c r="B25" s="28" t="s">
        <v>32</v>
      </c>
      <c r="C25" s="29" t="s">
        <v>33</v>
      </c>
      <c r="D25" s="6">
        <f>G25/F25</f>
        <v>520.35294117647061</v>
      </c>
      <c r="E25" s="6">
        <f>D25/3</f>
        <v>173.45098039215688</v>
      </c>
      <c r="F25" s="7">
        <f>(SUM(H25+Q25))</f>
        <v>17</v>
      </c>
      <c r="G25" s="63">
        <f>SUM(I25+N25)</f>
        <v>8846</v>
      </c>
      <c r="H25" s="234">
        <v>2</v>
      </c>
      <c r="I25" s="237">
        <f>SUM(L25:M25)</f>
        <v>1192</v>
      </c>
      <c r="J25" s="247">
        <f>I25/H25</f>
        <v>596</v>
      </c>
      <c r="K25" s="188">
        <f>J25/3</f>
        <v>198.66666666666666</v>
      </c>
      <c r="L25" s="263">
        <v>607</v>
      </c>
      <c r="M25" s="191">
        <v>585</v>
      </c>
      <c r="N25" s="13">
        <v>7654</v>
      </c>
      <c r="O25" s="7">
        <v>510</v>
      </c>
      <c r="P25" s="7">
        <v>170</v>
      </c>
      <c r="Q25" s="7">
        <v>15</v>
      </c>
    </row>
    <row r="26" spans="1:17" ht="15.6" x14ac:dyDescent="0.3">
      <c r="A26">
        <v>23</v>
      </c>
      <c r="B26" s="17" t="s">
        <v>9</v>
      </c>
      <c r="C26" s="18" t="s">
        <v>26</v>
      </c>
      <c r="D26" s="6">
        <f>G26/F26</f>
        <v>515.66666666666663</v>
      </c>
      <c r="E26" s="6">
        <f>D26/3</f>
        <v>171.88888888888889</v>
      </c>
      <c r="F26" s="7">
        <f>(SUM(H26+Q26))</f>
        <v>18</v>
      </c>
      <c r="G26" s="63">
        <f>SUM(I26+N26)</f>
        <v>9282</v>
      </c>
      <c r="H26" s="234">
        <v>2</v>
      </c>
      <c r="I26" s="237">
        <f>SUM(L26:M26)</f>
        <v>969</v>
      </c>
      <c r="J26" s="188">
        <f>I26/H26</f>
        <v>484.5</v>
      </c>
      <c r="K26" s="188">
        <f>J26/3</f>
        <v>161.5</v>
      </c>
      <c r="L26" s="219">
        <v>520</v>
      </c>
      <c r="M26" s="191">
        <v>449</v>
      </c>
      <c r="N26" s="13">
        <v>8313</v>
      </c>
      <c r="O26" s="7">
        <v>520</v>
      </c>
      <c r="P26" s="7">
        <v>173</v>
      </c>
      <c r="Q26" s="7">
        <v>16</v>
      </c>
    </row>
    <row r="27" spans="1:17" ht="15.6" x14ac:dyDescent="0.3">
      <c r="A27">
        <v>24</v>
      </c>
      <c r="B27" s="25" t="s">
        <v>27</v>
      </c>
      <c r="C27" s="26" t="s">
        <v>28</v>
      </c>
      <c r="D27" s="6">
        <f>G27/F27</f>
        <v>514.88888888888891</v>
      </c>
      <c r="E27" s="6">
        <f>D27/3</f>
        <v>171.62962962962965</v>
      </c>
      <c r="F27" s="7">
        <f>(SUM(H27+Q27))</f>
        <v>18</v>
      </c>
      <c r="G27" s="63">
        <f>SUM(I27+N27)</f>
        <v>9268</v>
      </c>
      <c r="H27" s="234">
        <v>2</v>
      </c>
      <c r="I27" s="237">
        <f>SUM(L27:M27)</f>
        <v>981</v>
      </c>
      <c r="J27" s="188">
        <f>I27/H27</f>
        <v>490.5</v>
      </c>
      <c r="K27" s="188">
        <f>J27/3</f>
        <v>163.5</v>
      </c>
      <c r="L27" s="219">
        <v>451</v>
      </c>
      <c r="M27" s="191">
        <v>530</v>
      </c>
      <c r="N27" s="13">
        <v>8287</v>
      </c>
      <c r="O27" s="7">
        <v>518</v>
      </c>
      <c r="P27" s="7">
        <v>173</v>
      </c>
      <c r="Q27" s="7">
        <v>16</v>
      </c>
    </row>
    <row r="28" spans="1:17" ht="15.6" x14ac:dyDescent="0.3">
      <c r="A28">
        <v>25</v>
      </c>
      <c r="B28" s="22" t="s">
        <v>21</v>
      </c>
      <c r="C28" s="27" t="s">
        <v>31</v>
      </c>
      <c r="D28" s="6">
        <f>G28/F28</f>
        <v>512.66666666666663</v>
      </c>
      <c r="E28" s="6">
        <f>D28/3</f>
        <v>170.88888888888889</v>
      </c>
      <c r="F28" s="7">
        <f>(SUM(H28+Q28))</f>
        <v>15</v>
      </c>
      <c r="G28" s="63">
        <f>SUM(I28+N28)</f>
        <v>7690</v>
      </c>
      <c r="H28" s="234">
        <v>1</v>
      </c>
      <c r="I28" s="237">
        <f>SUM(L28:M28)</f>
        <v>511</v>
      </c>
      <c r="J28" s="41">
        <f>I28/H28</f>
        <v>511</v>
      </c>
      <c r="K28" s="188">
        <f>J28/3</f>
        <v>170.33333333333334</v>
      </c>
      <c r="L28" s="219">
        <v>511</v>
      </c>
      <c r="M28" s="191"/>
      <c r="N28" s="13">
        <v>7179</v>
      </c>
      <c r="O28" s="7">
        <v>513</v>
      </c>
      <c r="P28" s="7">
        <v>171</v>
      </c>
      <c r="Q28" s="7">
        <v>14</v>
      </c>
    </row>
    <row r="29" spans="1:17" ht="15.6" x14ac:dyDescent="0.3">
      <c r="A29">
        <v>26</v>
      </c>
      <c r="B29" s="22" t="s">
        <v>21</v>
      </c>
      <c r="C29" s="54" t="s">
        <v>30</v>
      </c>
      <c r="D29" s="6">
        <f>G29/F29</f>
        <v>511.8</v>
      </c>
      <c r="E29" s="6">
        <f>D29/3</f>
        <v>170.6</v>
      </c>
      <c r="F29" s="7">
        <f>(SUM(H29+Q29))</f>
        <v>15</v>
      </c>
      <c r="G29" s="63">
        <f>SUM(I29+N29)</f>
        <v>7677</v>
      </c>
      <c r="H29" s="234">
        <v>2</v>
      </c>
      <c r="I29" s="237">
        <f>SUM(L29:M29)</f>
        <v>964</v>
      </c>
      <c r="J29" s="41">
        <f>I29/H29</f>
        <v>482</v>
      </c>
      <c r="K29" s="188">
        <f>J29/3</f>
        <v>160.66666666666666</v>
      </c>
      <c r="L29" s="219">
        <v>508</v>
      </c>
      <c r="M29" s="191">
        <v>456</v>
      </c>
      <c r="N29" s="13">
        <v>6713</v>
      </c>
      <c r="O29" s="7">
        <v>516</v>
      </c>
      <c r="P29" s="7">
        <v>172</v>
      </c>
      <c r="Q29" s="7">
        <v>13</v>
      </c>
    </row>
    <row r="30" spans="1:17" ht="15.6" x14ac:dyDescent="0.3">
      <c r="A30">
        <v>27</v>
      </c>
      <c r="B30" s="22" t="s">
        <v>21</v>
      </c>
      <c r="C30" s="27" t="s">
        <v>35</v>
      </c>
      <c r="D30" s="6">
        <f>G30/F30</f>
        <v>509.94444444444446</v>
      </c>
      <c r="E30" s="6">
        <f>D30/3</f>
        <v>169.9814814814815</v>
      </c>
      <c r="F30" s="7">
        <f>(SUM(H30+Q30))</f>
        <v>18</v>
      </c>
      <c r="G30" s="63">
        <f>SUM(I30+N30)</f>
        <v>9179</v>
      </c>
      <c r="H30" s="234">
        <v>2</v>
      </c>
      <c r="I30" s="237">
        <f>SUM(L30:M30)</f>
        <v>1076</v>
      </c>
      <c r="J30" s="41">
        <f>I30/H30</f>
        <v>538</v>
      </c>
      <c r="K30" s="188">
        <f>J30/3</f>
        <v>179.33333333333334</v>
      </c>
      <c r="L30" s="219">
        <v>565</v>
      </c>
      <c r="M30" s="191">
        <v>511</v>
      </c>
      <c r="N30" s="13">
        <v>8103</v>
      </c>
      <c r="O30" s="7">
        <v>506</v>
      </c>
      <c r="P30" s="7">
        <v>169</v>
      </c>
      <c r="Q30" s="7">
        <v>16</v>
      </c>
    </row>
    <row r="31" spans="1:17" ht="15.6" x14ac:dyDescent="0.3">
      <c r="A31">
        <v>28</v>
      </c>
      <c r="B31" s="3" t="s">
        <v>2</v>
      </c>
      <c r="C31" s="4" t="s">
        <v>29</v>
      </c>
      <c r="D31" s="6">
        <f>G31/F31</f>
        <v>509.8</v>
      </c>
      <c r="E31" s="6">
        <f>D31/3</f>
        <v>169.93333333333334</v>
      </c>
      <c r="F31" s="7">
        <f>(SUM(H31+Q31))</f>
        <v>5</v>
      </c>
      <c r="G31" s="63">
        <f>SUM(I31+N31)</f>
        <v>2549</v>
      </c>
      <c r="H31" s="234">
        <v>1</v>
      </c>
      <c r="I31" s="237">
        <f>SUM(L31:M31)</f>
        <v>482</v>
      </c>
      <c r="J31" s="188">
        <f>I31/H31</f>
        <v>482</v>
      </c>
      <c r="K31" s="188">
        <f>J31/3</f>
        <v>160.66666666666666</v>
      </c>
      <c r="L31" s="219">
        <v>482</v>
      </c>
      <c r="M31" s="191"/>
      <c r="N31" s="13">
        <v>2067</v>
      </c>
      <c r="O31" s="7">
        <v>517</v>
      </c>
      <c r="P31" s="7">
        <v>172</v>
      </c>
      <c r="Q31" s="7">
        <v>4</v>
      </c>
    </row>
    <row r="32" spans="1:17" ht="15.6" x14ac:dyDescent="0.3">
      <c r="A32">
        <v>29</v>
      </c>
      <c r="B32" s="22" t="s">
        <v>21</v>
      </c>
      <c r="C32" s="27" t="s">
        <v>34</v>
      </c>
      <c r="D32" s="6">
        <f>G32/F32</f>
        <v>507.46153846153845</v>
      </c>
      <c r="E32" s="6">
        <f>D32/3</f>
        <v>169.15384615384616</v>
      </c>
      <c r="F32" s="7">
        <f>(SUM(H32+Q32))</f>
        <v>13</v>
      </c>
      <c r="G32" s="63">
        <f>SUM(I32+N32)</f>
        <v>6597</v>
      </c>
      <c r="H32" s="234">
        <v>1</v>
      </c>
      <c r="I32" s="237">
        <f>SUM(L32:M32)</f>
        <v>480</v>
      </c>
      <c r="J32" s="41">
        <f>I32/H32</f>
        <v>480</v>
      </c>
      <c r="K32" s="188">
        <f>J32/3</f>
        <v>160</v>
      </c>
      <c r="L32" s="219"/>
      <c r="M32" s="191">
        <v>480</v>
      </c>
      <c r="N32" s="13">
        <v>6117</v>
      </c>
      <c r="O32" s="7">
        <v>510</v>
      </c>
      <c r="P32" s="7">
        <v>170</v>
      </c>
      <c r="Q32" s="7">
        <v>12</v>
      </c>
    </row>
    <row r="33" spans="1:17" ht="15.6" x14ac:dyDescent="0.3">
      <c r="A33">
        <v>30</v>
      </c>
      <c r="B33" s="28" t="s">
        <v>32</v>
      </c>
      <c r="C33" s="29" t="s">
        <v>36</v>
      </c>
      <c r="D33" s="6">
        <f>G33/F33</f>
        <v>489.84615384615387</v>
      </c>
      <c r="E33" s="6">
        <f>D33/3</f>
        <v>163.2820512820513</v>
      </c>
      <c r="F33" s="7">
        <f>(SUM(H33+Q33))</f>
        <v>13</v>
      </c>
      <c r="G33" s="63">
        <f>SUM(I33+N33)</f>
        <v>6368</v>
      </c>
      <c r="H33" s="234">
        <v>2</v>
      </c>
      <c r="I33" s="237">
        <f>SUM(L33:M33)</f>
        <v>927</v>
      </c>
      <c r="J33" s="188">
        <f>I33/H33</f>
        <v>463.5</v>
      </c>
      <c r="K33" s="188">
        <f>J33/3</f>
        <v>154.5</v>
      </c>
      <c r="L33" s="219">
        <v>473</v>
      </c>
      <c r="M33" s="191">
        <v>454</v>
      </c>
      <c r="N33" s="13">
        <v>5441</v>
      </c>
      <c r="O33" s="7">
        <v>495</v>
      </c>
      <c r="P33" s="7">
        <v>165</v>
      </c>
      <c r="Q33" s="7">
        <v>11</v>
      </c>
    </row>
    <row r="34" spans="1:17" ht="15.6" x14ac:dyDescent="0.3">
      <c r="A34">
        <v>31</v>
      </c>
      <c r="B34" s="22" t="s">
        <v>21</v>
      </c>
      <c r="C34" s="27" t="s">
        <v>39</v>
      </c>
      <c r="D34" s="6">
        <f>G34/F34</f>
        <v>488.6875</v>
      </c>
      <c r="E34" s="6">
        <f>D34/3</f>
        <v>162.89583333333334</v>
      </c>
      <c r="F34" s="7">
        <f>(SUM(H34+Q34))</f>
        <v>16</v>
      </c>
      <c r="G34" s="63">
        <f>SUM(I34+N34)</f>
        <v>7819</v>
      </c>
      <c r="H34" s="234">
        <v>2</v>
      </c>
      <c r="I34" s="237">
        <f>SUM(L34:M34)</f>
        <v>1014</v>
      </c>
      <c r="J34" s="41">
        <f>I34/H34</f>
        <v>507</v>
      </c>
      <c r="K34" s="188">
        <f>J34/3</f>
        <v>169</v>
      </c>
      <c r="L34" s="219">
        <v>578</v>
      </c>
      <c r="M34" s="191">
        <v>436</v>
      </c>
      <c r="N34" s="13">
        <v>6805</v>
      </c>
      <c r="O34" s="7">
        <v>486</v>
      </c>
      <c r="P34" s="7">
        <v>162</v>
      </c>
      <c r="Q34" s="7">
        <v>14</v>
      </c>
    </row>
    <row r="35" spans="1:17" ht="15.6" x14ac:dyDescent="0.3">
      <c r="A35">
        <v>32</v>
      </c>
      <c r="B35" s="25" t="s">
        <v>27</v>
      </c>
      <c r="C35" s="26" t="s">
        <v>41</v>
      </c>
      <c r="D35" s="6">
        <f>G35/F35</f>
        <v>488.27777777777777</v>
      </c>
      <c r="E35" s="6">
        <f>D35/3</f>
        <v>162.75925925925927</v>
      </c>
      <c r="F35" s="7">
        <f>(SUM(H35+Q35))</f>
        <v>18</v>
      </c>
      <c r="G35" s="63">
        <f>SUM(I35+N35)</f>
        <v>8789</v>
      </c>
      <c r="H35" s="234">
        <v>2</v>
      </c>
      <c r="I35" s="237">
        <f>SUM(L35:M35)</f>
        <v>1023</v>
      </c>
      <c r="J35" s="188">
        <f>I35/H35</f>
        <v>511.5</v>
      </c>
      <c r="K35" s="188">
        <f>J35/3</f>
        <v>170.5</v>
      </c>
      <c r="L35" s="219">
        <v>493</v>
      </c>
      <c r="M35" s="191">
        <v>530</v>
      </c>
      <c r="N35" s="13">
        <v>7766</v>
      </c>
      <c r="O35" s="7">
        <v>485</v>
      </c>
      <c r="P35" s="7">
        <v>162</v>
      </c>
      <c r="Q35" s="7">
        <v>16</v>
      </c>
    </row>
    <row r="36" spans="1:17" ht="15.6" x14ac:dyDescent="0.3">
      <c r="A36">
        <v>33</v>
      </c>
      <c r="B36" s="30" t="s">
        <v>42</v>
      </c>
      <c r="C36" s="33" t="s">
        <v>44</v>
      </c>
      <c r="D36" s="6">
        <f>G36/F36</f>
        <v>487.4</v>
      </c>
      <c r="E36" s="6">
        <f>D36/3</f>
        <v>162.46666666666667</v>
      </c>
      <c r="F36" s="7">
        <f>(SUM(H36+Q36))</f>
        <v>15</v>
      </c>
      <c r="G36" s="63">
        <f>SUM(I36+N36)</f>
        <v>7311</v>
      </c>
      <c r="H36" s="234">
        <v>2</v>
      </c>
      <c r="I36" s="237">
        <f>SUM(L36:M36)</f>
        <v>1037</v>
      </c>
      <c r="J36" s="188">
        <f>I36/H36</f>
        <v>518.5</v>
      </c>
      <c r="K36" s="188">
        <f>J36/3</f>
        <v>172.83333333333334</v>
      </c>
      <c r="L36" s="219">
        <v>527</v>
      </c>
      <c r="M36" s="191">
        <v>510</v>
      </c>
      <c r="N36" s="13">
        <v>6274</v>
      </c>
      <c r="O36" s="7">
        <v>483</v>
      </c>
      <c r="P36" s="7">
        <v>161</v>
      </c>
      <c r="Q36" s="7">
        <v>13</v>
      </c>
    </row>
    <row r="37" spans="1:17" ht="15.6" x14ac:dyDescent="0.3">
      <c r="A37">
        <v>34</v>
      </c>
      <c r="B37" s="28" t="s">
        <v>32</v>
      </c>
      <c r="C37" s="29" t="s">
        <v>37</v>
      </c>
      <c r="D37" s="6">
        <f>G37/F37</f>
        <v>486.85714285714283</v>
      </c>
      <c r="E37" s="6">
        <f>D37/3</f>
        <v>162.28571428571428</v>
      </c>
      <c r="F37" s="7">
        <f>(SUM(H37+Q37))</f>
        <v>14</v>
      </c>
      <c r="G37" s="63">
        <f>SUM(I37+N37)</f>
        <v>6816</v>
      </c>
      <c r="H37" s="234">
        <v>2</v>
      </c>
      <c r="I37" s="237">
        <f>SUM(L37:M37)</f>
        <v>947</v>
      </c>
      <c r="J37" s="188">
        <f>I37/H37</f>
        <v>473.5</v>
      </c>
      <c r="K37" s="188">
        <f>J37/3</f>
        <v>157.83333333333334</v>
      </c>
      <c r="L37" s="219">
        <v>440</v>
      </c>
      <c r="M37" s="191">
        <v>507</v>
      </c>
      <c r="N37" s="13">
        <v>5869</v>
      </c>
      <c r="O37" s="7">
        <v>489</v>
      </c>
      <c r="P37" s="7">
        <v>163</v>
      </c>
      <c r="Q37" s="7">
        <v>12</v>
      </c>
    </row>
    <row r="38" spans="1:17" ht="15.6" x14ac:dyDescent="0.3">
      <c r="A38">
        <v>35</v>
      </c>
      <c r="B38" s="30" t="s">
        <v>42</v>
      </c>
      <c r="C38" s="33" t="s">
        <v>43</v>
      </c>
      <c r="D38" s="6">
        <f>G38/F38</f>
        <v>486.3125</v>
      </c>
      <c r="E38" s="6">
        <f>D38/3</f>
        <v>162.10416666666666</v>
      </c>
      <c r="F38" s="7">
        <f>(SUM(H38+Q38))</f>
        <v>16</v>
      </c>
      <c r="G38" s="63">
        <f>SUM(I38+N38)</f>
        <v>7781</v>
      </c>
      <c r="H38" s="234">
        <v>2</v>
      </c>
      <c r="I38" s="237">
        <f>SUM(L38:M38)</f>
        <v>1013</v>
      </c>
      <c r="J38" s="188">
        <f>I38/H38</f>
        <v>506.5</v>
      </c>
      <c r="K38" s="188">
        <f>J38/3</f>
        <v>168.83333333333334</v>
      </c>
      <c r="L38" s="219">
        <v>549</v>
      </c>
      <c r="M38" s="191">
        <v>464</v>
      </c>
      <c r="N38" s="13">
        <v>6768</v>
      </c>
      <c r="O38" s="7">
        <v>483</v>
      </c>
      <c r="P38" s="7">
        <v>161</v>
      </c>
      <c r="Q38" s="7">
        <v>14</v>
      </c>
    </row>
    <row r="39" spans="1:17" ht="15.6" x14ac:dyDescent="0.3">
      <c r="A39">
        <v>36</v>
      </c>
      <c r="B39" s="25" t="s">
        <v>27</v>
      </c>
      <c r="C39" s="26" t="s">
        <v>40</v>
      </c>
      <c r="D39" s="6">
        <f>G39/F39</f>
        <v>485.83333333333331</v>
      </c>
      <c r="E39" s="6">
        <f>D39/3</f>
        <v>161.94444444444443</v>
      </c>
      <c r="F39" s="7">
        <f>(SUM(H39+Q39))</f>
        <v>6</v>
      </c>
      <c r="G39" s="63">
        <f>SUM(I39+N39)</f>
        <v>2915</v>
      </c>
      <c r="H39" s="234"/>
      <c r="I39" s="237">
        <f>SUM(L39:M39)</f>
        <v>0</v>
      </c>
      <c r="J39" s="188" t="e">
        <f>I39/H39</f>
        <v>#DIV/0!</v>
      </c>
      <c r="K39" s="188" t="e">
        <f>J39/3</f>
        <v>#DIV/0!</v>
      </c>
      <c r="L39" s="219"/>
      <c r="M39" s="191"/>
      <c r="N39" s="13">
        <v>2915</v>
      </c>
      <c r="O39" s="7">
        <v>486</v>
      </c>
      <c r="P39" s="7">
        <v>162</v>
      </c>
      <c r="Q39" s="7">
        <v>6</v>
      </c>
    </row>
    <row r="40" spans="1:17" ht="15.6" x14ac:dyDescent="0.3">
      <c r="A40">
        <v>37</v>
      </c>
      <c r="B40" s="28" t="s">
        <v>32</v>
      </c>
      <c r="C40" s="29" t="s">
        <v>45</v>
      </c>
      <c r="D40" s="6">
        <f>G40/F40</f>
        <v>484.1764705882353</v>
      </c>
      <c r="E40" s="6">
        <f>D40/3</f>
        <v>161.39215686274511</v>
      </c>
      <c r="F40" s="7">
        <f>(SUM(H40+Q40))</f>
        <v>17</v>
      </c>
      <c r="G40" s="63">
        <f>SUM(I40+N40)</f>
        <v>8231</v>
      </c>
      <c r="H40" s="234">
        <v>2</v>
      </c>
      <c r="I40" s="237">
        <f>SUM(L40:M40)</f>
        <v>993</v>
      </c>
      <c r="J40" s="188">
        <f>I40/H40</f>
        <v>496.5</v>
      </c>
      <c r="K40" s="188">
        <f>J40/3</f>
        <v>165.5</v>
      </c>
      <c r="L40" s="219">
        <v>450</v>
      </c>
      <c r="M40" s="191">
        <v>543</v>
      </c>
      <c r="N40" s="13">
        <v>7238</v>
      </c>
      <c r="O40" s="7">
        <v>483</v>
      </c>
      <c r="P40" s="7">
        <v>161</v>
      </c>
      <c r="Q40" s="7">
        <v>15</v>
      </c>
    </row>
    <row r="41" spans="1:17" ht="15.6" x14ac:dyDescent="0.3">
      <c r="A41">
        <v>38</v>
      </c>
      <c r="B41" s="28" t="s">
        <v>32</v>
      </c>
      <c r="C41" s="29" t="s">
        <v>38</v>
      </c>
      <c r="D41" s="6">
        <f>G41/F41</f>
        <v>484</v>
      </c>
      <c r="E41" s="6">
        <f>D41/3</f>
        <v>161.33333333333334</v>
      </c>
      <c r="F41" s="7">
        <f>(SUM(H41+Q41))</f>
        <v>13</v>
      </c>
      <c r="G41" s="63">
        <f>SUM(I41+N41)</f>
        <v>6292</v>
      </c>
      <c r="H41" s="234">
        <v>1</v>
      </c>
      <c r="I41" s="237">
        <f>SUM(L41:M41)</f>
        <v>435</v>
      </c>
      <c r="J41" s="188">
        <f>I41/H41</f>
        <v>435</v>
      </c>
      <c r="K41" s="188">
        <f>J41/3</f>
        <v>145</v>
      </c>
      <c r="L41" s="219"/>
      <c r="M41" s="191">
        <v>435</v>
      </c>
      <c r="N41" s="13">
        <v>5857</v>
      </c>
      <c r="O41" s="7">
        <v>488</v>
      </c>
      <c r="P41" s="7">
        <v>163</v>
      </c>
      <c r="Q41" s="7">
        <v>12</v>
      </c>
    </row>
    <row r="42" spans="1:17" ht="15.6" x14ac:dyDescent="0.3">
      <c r="A42">
        <v>39</v>
      </c>
      <c r="B42" s="22" t="s">
        <v>21</v>
      </c>
      <c r="C42" s="27" t="s">
        <v>47</v>
      </c>
      <c r="D42" s="6">
        <f>G42/F42</f>
        <v>483.78571428571428</v>
      </c>
      <c r="E42" s="6">
        <f>D42/3</f>
        <v>161.26190476190476</v>
      </c>
      <c r="F42" s="7">
        <f>(SUM(H42+Q42))</f>
        <v>14</v>
      </c>
      <c r="G42" s="63">
        <f>SUM(I42+N42)</f>
        <v>6773</v>
      </c>
      <c r="H42" s="234">
        <v>2</v>
      </c>
      <c r="I42" s="237">
        <f>SUM(L42:M42)</f>
        <v>1013</v>
      </c>
      <c r="J42" s="188">
        <f>I42/H42</f>
        <v>506.5</v>
      </c>
      <c r="K42" s="188">
        <f>J42/3</f>
        <v>168.83333333333334</v>
      </c>
      <c r="L42" s="219">
        <v>462</v>
      </c>
      <c r="M42" s="191">
        <v>551</v>
      </c>
      <c r="N42" s="13">
        <v>5760</v>
      </c>
      <c r="O42" s="7">
        <v>480</v>
      </c>
      <c r="P42" s="7">
        <v>160</v>
      </c>
      <c r="Q42" s="7">
        <v>12</v>
      </c>
    </row>
    <row r="43" spans="1:17" ht="15.6" x14ac:dyDescent="0.3">
      <c r="A43">
        <v>40</v>
      </c>
      <c r="B43" s="30" t="s">
        <v>42</v>
      </c>
      <c r="C43" s="33" t="s">
        <v>48</v>
      </c>
      <c r="D43" s="6">
        <f>G43/F43</f>
        <v>483.64705882352939</v>
      </c>
      <c r="E43" s="6">
        <f>D43/3</f>
        <v>161.21568627450981</v>
      </c>
      <c r="F43" s="7">
        <f>(SUM(H43+Q43))</f>
        <v>17</v>
      </c>
      <c r="G43" s="63">
        <f>SUM(I43+N43)</f>
        <v>8222</v>
      </c>
      <c r="H43" s="234">
        <v>2</v>
      </c>
      <c r="I43" s="237">
        <f>SUM(L43:M43)</f>
        <v>1034</v>
      </c>
      <c r="J43" s="188">
        <f>I43/H43</f>
        <v>517</v>
      </c>
      <c r="K43" s="188">
        <f>J43/3</f>
        <v>172.33333333333334</v>
      </c>
      <c r="L43" s="219">
        <v>523</v>
      </c>
      <c r="M43" s="191">
        <v>511</v>
      </c>
      <c r="N43" s="13">
        <v>7188</v>
      </c>
      <c r="O43" s="7">
        <v>479</v>
      </c>
      <c r="P43" s="7">
        <v>160</v>
      </c>
      <c r="Q43" s="7">
        <v>15</v>
      </c>
    </row>
    <row r="44" spans="1:17" ht="15.6" x14ac:dyDescent="0.3">
      <c r="A44">
        <v>41</v>
      </c>
      <c r="B44" s="30" t="s">
        <v>42</v>
      </c>
      <c r="C44" s="33" t="s">
        <v>207</v>
      </c>
      <c r="D44" s="6">
        <f>G44/F44</f>
        <v>472.42857142857144</v>
      </c>
      <c r="E44" s="6">
        <f>D44/3</f>
        <v>157.47619047619048</v>
      </c>
      <c r="F44" s="7">
        <f>(SUM(H44+Q44))</f>
        <v>14</v>
      </c>
      <c r="G44" s="63">
        <f>SUM(I44+N44)</f>
        <v>6614</v>
      </c>
      <c r="H44" s="234">
        <v>2</v>
      </c>
      <c r="I44" s="237">
        <f>SUM(L44:M44)</f>
        <v>893</v>
      </c>
      <c r="J44" s="188">
        <f>I44/H44</f>
        <v>446.5</v>
      </c>
      <c r="K44" s="188">
        <f>J44/3</f>
        <v>148.83333333333334</v>
      </c>
      <c r="L44" s="219">
        <v>435</v>
      </c>
      <c r="M44" s="191">
        <v>458</v>
      </c>
      <c r="N44" s="13">
        <v>5721</v>
      </c>
      <c r="O44" s="7">
        <v>477</v>
      </c>
      <c r="P44" s="7">
        <v>159</v>
      </c>
      <c r="Q44" s="7">
        <v>12</v>
      </c>
    </row>
    <row r="45" spans="1:17" ht="15.6" x14ac:dyDescent="0.3">
      <c r="A45">
        <v>42</v>
      </c>
      <c r="B45" s="30" t="s">
        <v>42</v>
      </c>
      <c r="C45" s="33" t="s">
        <v>46</v>
      </c>
      <c r="D45" s="6">
        <f>G45/F45</f>
        <v>465.125</v>
      </c>
      <c r="E45" s="6">
        <f>D45/3</f>
        <v>155.04166666666666</v>
      </c>
      <c r="F45" s="7">
        <f>(SUM(H45+Q45))</f>
        <v>8</v>
      </c>
      <c r="G45" s="63">
        <f>SUM(I45+N45)</f>
        <v>3721</v>
      </c>
      <c r="H45" s="234">
        <v>2</v>
      </c>
      <c r="I45" s="237">
        <f>SUM(L45:M45)</f>
        <v>839</v>
      </c>
      <c r="J45" s="188">
        <f>I45/H45</f>
        <v>419.5</v>
      </c>
      <c r="K45" s="188">
        <f>J45/3</f>
        <v>139.83333333333334</v>
      </c>
      <c r="L45" s="219">
        <v>442</v>
      </c>
      <c r="M45" s="191">
        <v>397</v>
      </c>
      <c r="N45" s="13">
        <v>2882</v>
      </c>
      <c r="O45" s="7">
        <v>480</v>
      </c>
      <c r="P45" s="7">
        <v>160</v>
      </c>
      <c r="Q45" s="7">
        <v>6</v>
      </c>
    </row>
    <row r="46" spans="1:17" ht="15.6" x14ac:dyDescent="0.3">
      <c r="A46">
        <v>43</v>
      </c>
      <c r="B46" s="28" t="s">
        <v>32</v>
      </c>
      <c r="C46" s="29" t="s">
        <v>51</v>
      </c>
      <c r="D46" s="6">
        <f>G46/F46</f>
        <v>462.72222222222223</v>
      </c>
      <c r="E46" s="6">
        <f>D46/3</f>
        <v>154.24074074074073</v>
      </c>
      <c r="F46" s="7">
        <f>(SUM(H46+Q46))</f>
        <v>18</v>
      </c>
      <c r="G46" s="63">
        <f>SUM(I46+N46)</f>
        <v>8329</v>
      </c>
      <c r="H46" s="234">
        <v>2</v>
      </c>
      <c r="I46" s="237">
        <f>SUM(L46:M46)</f>
        <v>924</v>
      </c>
      <c r="J46" s="41">
        <f>I46/H46</f>
        <v>462</v>
      </c>
      <c r="K46" s="188">
        <f>J46/3</f>
        <v>154</v>
      </c>
      <c r="L46" s="219">
        <v>479</v>
      </c>
      <c r="M46" s="191">
        <v>445</v>
      </c>
      <c r="N46" s="13">
        <v>7405</v>
      </c>
      <c r="O46" s="7">
        <v>463</v>
      </c>
      <c r="P46" s="7">
        <v>154</v>
      </c>
      <c r="Q46" s="7">
        <v>16</v>
      </c>
    </row>
    <row r="47" spans="1:17" ht="15.6" x14ac:dyDescent="0.3">
      <c r="A47">
        <v>44</v>
      </c>
      <c r="B47" s="25" t="s">
        <v>27</v>
      </c>
      <c r="C47" s="26" t="s">
        <v>50</v>
      </c>
      <c r="D47" s="6">
        <f>G47/F47</f>
        <v>461.16666666666669</v>
      </c>
      <c r="E47" s="6">
        <f>D47/3</f>
        <v>153.72222222222223</v>
      </c>
      <c r="F47" s="7">
        <f>(SUM(H47+Q47))</f>
        <v>18</v>
      </c>
      <c r="G47" s="63">
        <f>SUM(I47+N47)</f>
        <v>8301</v>
      </c>
      <c r="H47" s="234">
        <v>2</v>
      </c>
      <c r="I47" s="237">
        <f>SUM(L47:M47)</f>
        <v>868</v>
      </c>
      <c r="J47" s="41">
        <f>I47/H47</f>
        <v>434</v>
      </c>
      <c r="K47" s="188">
        <f>J47/3</f>
        <v>144.66666666666666</v>
      </c>
      <c r="L47" s="219">
        <v>426</v>
      </c>
      <c r="M47" s="191">
        <v>442</v>
      </c>
      <c r="N47" s="13">
        <v>7433</v>
      </c>
      <c r="O47" s="7">
        <v>465</v>
      </c>
      <c r="P47" s="7">
        <v>155</v>
      </c>
      <c r="Q47" s="7">
        <v>16</v>
      </c>
    </row>
    <row r="48" spans="1:17" ht="15.6" x14ac:dyDescent="0.3">
      <c r="A48">
        <v>45</v>
      </c>
      <c r="B48" s="25" t="s">
        <v>27</v>
      </c>
      <c r="C48" s="26" t="s">
        <v>52</v>
      </c>
      <c r="D48" s="6">
        <f>G48/F48</f>
        <v>459.58823529411762</v>
      </c>
      <c r="E48" s="6">
        <f>D48/3</f>
        <v>153.19607843137254</v>
      </c>
      <c r="F48" s="7">
        <f>(SUM(H48+Q48))</f>
        <v>17</v>
      </c>
      <c r="G48" s="63">
        <f>SUM(I48+N48)</f>
        <v>7813</v>
      </c>
      <c r="H48" s="234">
        <v>2</v>
      </c>
      <c r="I48" s="237">
        <f>SUM(L48:M48)</f>
        <v>928</v>
      </c>
      <c r="J48" s="41">
        <f>I48/H48</f>
        <v>464</v>
      </c>
      <c r="K48" s="188">
        <f>J48/3</f>
        <v>154.66666666666666</v>
      </c>
      <c r="L48" s="219">
        <v>477</v>
      </c>
      <c r="M48" s="191">
        <v>451</v>
      </c>
      <c r="N48" s="13">
        <v>6885</v>
      </c>
      <c r="O48" s="7">
        <v>459</v>
      </c>
      <c r="P48" s="7">
        <v>153</v>
      </c>
      <c r="Q48" s="7">
        <v>15</v>
      </c>
    </row>
    <row r="49" spans="1:17" ht="15.6" x14ac:dyDescent="0.3">
      <c r="A49">
        <v>46</v>
      </c>
      <c r="B49" s="25" t="s">
        <v>27</v>
      </c>
      <c r="C49" s="26" t="s">
        <v>53</v>
      </c>
      <c r="D49" s="6">
        <f>G49/F49</f>
        <v>457.61538461538464</v>
      </c>
      <c r="E49" s="6">
        <f>D49/3</f>
        <v>152.53846153846155</v>
      </c>
      <c r="F49" s="7">
        <f>(SUM(H49+Q49))</f>
        <v>13</v>
      </c>
      <c r="G49" s="63">
        <f>SUM(I49+N49)</f>
        <v>5949</v>
      </c>
      <c r="H49" s="234">
        <v>2</v>
      </c>
      <c r="I49" s="237">
        <f>SUM(L49:M49)</f>
        <v>901</v>
      </c>
      <c r="J49" s="188">
        <f>I49/H49</f>
        <v>450.5</v>
      </c>
      <c r="K49" s="188">
        <f>J49/3</f>
        <v>150.16666666666666</v>
      </c>
      <c r="L49" s="219">
        <v>454</v>
      </c>
      <c r="M49" s="191">
        <v>447</v>
      </c>
      <c r="N49" s="13">
        <v>5048</v>
      </c>
      <c r="O49" s="7">
        <v>459</v>
      </c>
      <c r="P49" s="7">
        <v>153</v>
      </c>
      <c r="Q49" s="7">
        <v>11</v>
      </c>
    </row>
    <row r="50" spans="1:17" ht="15.6" x14ac:dyDescent="0.3">
      <c r="A50">
        <v>47</v>
      </c>
      <c r="B50" s="37" t="s">
        <v>55</v>
      </c>
      <c r="C50" s="39" t="s">
        <v>56</v>
      </c>
      <c r="D50" s="6">
        <f>G50/F50</f>
        <v>451.21428571428572</v>
      </c>
      <c r="E50" s="6">
        <f>D50/3</f>
        <v>150.4047619047619</v>
      </c>
      <c r="F50" s="7">
        <f>(SUM(H50+Q50))</f>
        <v>14</v>
      </c>
      <c r="G50" s="63">
        <f>SUM(I50+N50)</f>
        <v>6317</v>
      </c>
      <c r="H50" s="234">
        <v>2</v>
      </c>
      <c r="I50" s="237">
        <f>SUM(L50:M50)</f>
        <v>895</v>
      </c>
      <c r="J50" s="188">
        <f>I50/H50</f>
        <v>447.5</v>
      </c>
      <c r="K50" s="188">
        <f>J50/3</f>
        <v>149.16666666666666</v>
      </c>
      <c r="L50" s="219">
        <v>441</v>
      </c>
      <c r="M50" s="191">
        <v>454</v>
      </c>
      <c r="N50" s="13">
        <v>5422</v>
      </c>
      <c r="O50" s="7">
        <v>452</v>
      </c>
      <c r="P50" s="7">
        <v>151</v>
      </c>
      <c r="Q50" s="7">
        <v>12</v>
      </c>
    </row>
    <row r="51" spans="1:17" ht="15.6" x14ac:dyDescent="0.3">
      <c r="A51">
        <v>48</v>
      </c>
      <c r="B51" s="35" t="s">
        <v>32</v>
      </c>
      <c r="C51" s="36" t="s">
        <v>54</v>
      </c>
      <c r="D51" s="6">
        <f>G51/F51</f>
        <v>448</v>
      </c>
      <c r="E51" s="6">
        <f>D51/3</f>
        <v>149.33333333333334</v>
      </c>
      <c r="F51" s="7">
        <f>(SUM(H51+Q51))</f>
        <v>10</v>
      </c>
      <c r="G51" s="63">
        <f>SUM(I51+N51)</f>
        <v>4480</v>
      </c>
      <c r="H51" s="234">
        <v>2</v>
      </c>
      <c r="I51" s="237">
        <f>SUM(L51:M51)</f>
        <v>821</v>
      </c>
      <c r="J51" s="188">
        <f>I51/H51</f>
        <v>410.5</v>
      </c>
      <c r="K51" s="188">
        <f>J51/3</f>
        <v>136.83333333333334</v>
      </c>
      <c r="L51" s="219">
        <v>440</v>
      </c>
      <c r="M51" s="191">
        <v>381</v>
      </c>
      <c r="N51" s="13">
        <v>3659</v>
      </c>
      <c r="O51" s="7">
        <v>457</v>
      </c>
      <c r="P51" s="7">
        <v>152</v>
      </c>
      <c r="Q51" s="7">
        <v>8</v>
      </c>
    </row>
    <row r="52" spans="1:17" ht="15.6" x14ac:dyDescent="0.3">
      <c r="A52">
        <v>49</v>
      </c>
      <c r="B52" s="30" t="s">
        <v>42</v>
      </c>
      <c r="C52" s="33" t="s">
        <v>58</v>
      </c>
      <c r="D52" s="6">
        <f>G52/F52</f>
        <v>445.875</v>
      </c>
      <c r="E52" s="6">
        <f>D52/3</f>
        <v>148.625</v>
      </c>
      <c r="F52" s="7">
        <f>(SUM(H52+Q52))</f>
        <v>16</v>
      </c>
      <c r="G52" s="63">
        <f>SUM(I52+N52)</f>
        <v>7134</v>
      </c>
      <c r="H52" s="234">
        <v>2</v>
      </c>
      <c r="I52" s="237">
        <f>SUM(L52:M52)</f>
        <v>864</v>
      </c>
      <c r="J52" s="188">
        <f>I52/H52</f>
        <v>432</v>
      </c>
      <c r="K52" s="188">
        <f>J52/3</f>
        <v>144</v>
      </c>
      <c r="L52" s="219">
        <v>449</v>
      </c>
      <c r="M52" s="191">
        <v>415</v>
      </c>
      <c r="N52" s="13">
        <v>6270</v>
      </c>
      <c r="O52" s="7">
        <v>448</v>
      </c>
      <c r="P52" s="7">
        <v>149</v>
      </c>
      <c r="Q52" s="7">
        <v>14</v>
      </c>
    </row>
    <row r="53" spans="1:17" ht="15.6" x14ac:dyDescent="0.3">
      <c r="A53">
        <v>50</v>
      </c>
      <c r="B53" s="30" t="s">
        <v>42</v>
      </c>
      <c r="C53" s="33" t="s">
        <v>57</v>
      </c>
      <c r="D53" s="6">
        <f>G53/F53</f>
        <v>445.42857142857144</v>
      </c>
      <c r="E53" s="6">
        <f>D53/3</f>
        <v>148.47619047619048</v>
      </c>
      <c r="F53" s="7">
        <f>(SUM(H53+Q53))</f>
        <v>14</v>
      </c>
      <c r="G53" s="63">
        <f>SUM(I53+N53)</f>
        <v>6236</v>
      </c>
      <c r="H53" s="234">
        <v>2</v>
      </c>
      <c r="I53" s="237">
        <f>SUM(L53:M53)</f>
        <v>817</v>
      </c>
      <c r="J53" s="188">
        <f>I53/H53</f>
        <v>408.5</v>
      </c>
      <c r="K53" s="188">
        <f>J53/3</f>
        <v>136.16666666666666</v>
      </c>
      <c r="L53" s="219">
        <v>387</v>
      </c>
      <c r="M53" s="191">
        <v>430</v>
      </c>
      <c r="N53" s="13">
        <v>5419</v>
      </c>
      <c r="O53" s="7">
        <v>452</v>
      </c>
      <c r="P53" s="7">
        <v>151</v>
      </c>
      <c r="Q53" s="7">
        <v>12</v>
      </c>
    </row>
    <row r="54" spans="1:17" ht="15.6" x14ac:dyDescent="0.3">
      <c r="A54">
        <v>51</v>
      </c>
      <c r="B54" s="30" t="s">
        <v>42</v>
      </c>
      <c r="C54" s="33" t="s">
        <v>59</v>
      </c>
      <c r="D54" s="6">
        <f>G54/F54</f>
        <v>443.75</v>
      </c>
      <c r="E54" s="6">
        <f>D54/3</f>
        <v>147.91666666666666</v>
      </c>
      <c r="F54" s="7">
        <f>(SUM(H54+Q54))</f>
        <v>8</v>
      </c>
      <c r="G54" s="63">
        <f>SUM(I54+N54)</f>
        <v>3550</v>
      </c>
      <c r="H54" s="234">
        <v>2</v>
      </c>
      <c r="I54" s="237">
        <f>SUM(L54:M54)</f>
        <v>864</v>
      </c>
      <c r="J54" s="188">
        <f>I54/H54</f>
        <v>432</v>
      </c>
      <c r="K54" s="188">
        <f>J54/3</f>
        <v>144</v>
      </c>
      <c r="L54" s="219">
        <v>441</v>
      </c>
      <c r="M54" s="191">
        <v>423</v>
      </c>
      <c r="N54" s="13">
        <v>2686</v>
      </c>
      <c r="O54" s="7">
        <v>448</v>
      </c>
      <c r="P54" s="7">
        <v>149</v>
      </c>
      <c r="Q54" s="7">
        <v>6</v>
      </c>
    </row>
    <row r="55" spans="1:17" ht="15.6" x14ac:dyDescent="0.3">
      <c r="A55">
        <v>52</v>
      </c>
      <c r="B55" s="25" t="s">
        <v>27</v>
      </c>
      <c r="C55" s="26" t="s">
        <v>62</v>
      </c>
      <c r="D55" s="6">
        <f>G55/F55</f>
        <v>438.05882352941177</v>
      </c>
      <c r="E55" s="6">
        <f>D55/3</f>
        <v>146.01960784313727</v>
      </c>
      <c r="F55" s="7">
        <f>(SUM(H55+Q55))</f>
        <v>17</v>
      </c>
      <c r="G55" s="63">
        <f>SUM(I55+N55)</f>
        <v>7447</v>
      </c>
      <c r="H55" s="234">
        <v>1</v>
      </c>
      <c r="I55" s="237">
        <f>SUM(L55:M55)</f>
        <v>467</v>
      </c>
      <c r="J55" s="188">
        <f>I55/H55</f>
        <v>467</v>
      </c>
      <c r="K55" s="188">
        <f>J55/3</f>
        <v>155.66666666666666</v>
      </c>
      <c r="L55" s="219"/>
      <c r="M55" s="191">
        <v>467</v>
      </c>
      <c r="N55" s="13">
        <v>6980</v>
      </c>
      <c r="O55" s="7">
        <v>436</v>
      </c>
      <c r="P55" s="7">
        <v>145</v>
      </c>
      <c r="Q55" s="7">
        <v>16</v>
      </c>
    </row>
    <row r="56" spans="1:17" ht="15.6" x14ac:dyDescent="0.3">
      <c r="A56">
        <v>53</v>
      </c>
      <c r="B56" s="138" t="s">
        <v>27</v>
      </c>
      <c r="C56" s="139" t="s">
        <v>63</v>
      </c>
      <c r="D56" s="6">
        <f>G56/F56</f>
        <v>434.1</v>
      </c>
      <c r="E56" s="6">
        <f>D56/3</f>
        <v>144.70000000000002</v>
      </c>
      <c r="F56" s="7">
        <f>(SUM(H56+Q56))</f>
        <v>10</v>
      </c>
      <c r="G56" s="63">
        <f>SUM(I56+N56)</f>
        <v>4341</v>
      </c>
      <c r="H56" s="234"/>
      <c r="I56" s="237">
        <f>SUM(L56:M56)</f>
        <v>0</v>
      </c>
      <c r="J56" s="41" t="e">
        <f>I56/H56</f>
        <v>#DIV/0!</v>
      </c>
      <c r="K56" s="188" t="e">
        <f>J56/3</f>
        <v>#DIV/0!</v>
      </c>
      <c r="L56" s="219"/>
      <c r="M56" s="191"/>
      <c r="N56" s="13">
        <v>4341</v>
      </c>
      <c r="O56" s="7">
        <v>434</v>
      </c>
      <c r="P56" s="7">
        <v>145</v>
      </c>
      <c r="Q56" s="7">
        <v>10</v>
      </c>
    </row>
    <row r="57" spans="1:17" ht="15.6" x14ac:dyDescent="0.3">
      <c r="A57">
        <v>54</v>
      </c>
      <c r="B57" s="30" t="s">
        <v>42</v>
      </c>
      <c r="C57" s="33" t="s">
        <v>61</v>
      </c>
      <c r="D57" s="6">
        <f>G57/F57</f>
        <v>431.4</v>
      </c>
      <c r="E57" s="6">
        <f>D57/3</f>
        <v>143.79999999999998</v>
      </c>
      <c r="F57" s="7">
        <f>(SUM(H57+Q57))</f>
        <v>15</v>
      </c>
      <c r="G57" s="63">
        <f>SUM(I57+N57)</f>
        <v>6471</v>
      </c>
      <c r="H57" s="234">
        <v>2</v>
      </c>
      <c r="I57" s="237">
        <f>SUM(L57:M57)</f>
        <v>796</v>
      </c>
      <c r="J57" s="41">
        <f>I57/H57</f>
        <v>398</v>
      </c>
      <c r="K57" s="188">
        <f>J57/3</f>
        <v>132.66666666666666</v>
      </c>
      <c r="L57" s="219">
        <v>387</v>
      </c>
      <c r="M57" s="191">
        <v>409</v>
      </c>
      <c r="N57" s="13">
        <v>5675</v>
      </c>
      <c r="O57" s="7">
        <v>437</v>
      </c>
      <c r="P57" s="7">
        <v>146</v>
      </c>
      <c r="Q57" s="7">
        <v>13</v>
      </c>
    </row>
    <row r="58" spans="1:17" ht="15.6" x14ac:dyDescent="0.3">
      <c r="A58">
        <v>55</v>
      </c>
      <c r="B58" s="206" t="s">
        <v>42</v>
      </c>
      <c r="C58" s="207" t="s">
        <v>64</v>
      </c>
      <c r="D58" s="6">
        <f>G58/F58</f>
        <v>431.09090909090907</v>
      </c>
      <c r="E58" s="6">
        <f>D58/3</f>
        <v>143.69696969696969</v>
      </c>
      <c r="F58" s="7">
        <f>(SUM(H58+Q58))</f>
        <v>11</v>
      </c>
      <c r="G58" s="63">
        <f>SUM(I58+N58)</f>
        <v>4742</v>
      </c>
      <c r="H58" s="234">
        <v>2</v>
      </c>
      <c r="I58" s="237">
        <f>SUM(L58:M58)</f>
        <v>841</v>
      </c>
      <c r="J58" s="188">
        <f>I58/H58</f>
        <v>420.5</v>
      </c>
      <c r="K58" s="188">
        <f>J58/3</f>
        <v>140.16666666666666</v>
      </c>
      <c r="L58" s="219">
        <v>454</v>
      </c>
      <c r="M58" s="191">
        <v>387</v>
      </c>
      <c r="N58" s="13">
        <v>3901</v>
      </c>
      <c r="O58" s="7">
        <v>433</v>
      </c>
      <c r="P58" s="7">
        <v>144</v>
      </c>
      <c r="Q58" s="7">
        <v>9</v>
      </c>
    </row>
    <row r="59" spans="1:17" ht="15.6" x14ac:dyDescent="0.3">
      <c r="A59">
        <v>56</v>
      </c>
      <c r="B59" s="35" t="s">
        <v>32</v>
      </c>
      <c r="C59" s="36" t="s">
        <v>66</v>
      </c>
      <c r="D59" s="6">
        <f>G59/F59</f>
        <v>431.05882352941177</v>
      </c>
      <c r="E59" s="6">
        <f>D59/3</f>
        <v>143.68627450980392</v>
      </c>
      <c r="F59" s="7">
        <f>(SUM(H59+Q59))</f>
        <v>17</v>
      </c>
      <c r="G59" s="63">
        <f>SUM(I59+N59)</f>
        <v>7328</v>
      </c>
      <c r="H59" s="234">
        <v>2</v>
      </c>
      <c r="I59" s="237">
        <f>SUM(L59:M59)</f>
        <v>918</v>
      </c>
      <c r="J59" s="41">
        <f>I59/H59</f>
        <v>459</v>
      </c>
      <c r="K59" s="188">
        <f>J59/3</f>
        <v>153</v>
      </c>
      <c r="L59" s="219">
        <v>390</v>
      </c>
      <c r="M59" s="191">
        <v>528</v>
      </c>
      <c r="N59" s="13">
        <v>6410</v>
      </c>
      <c r="O59" s="7">
        <v>427</v>
      </c>
      <c r="P59" s="7">
        <v>142</v>
      </c>
      <c r="Q59" s="7">
        <v>15</v>
      </c>
    </row>
    <row r="60" spans="1:17" ht="15.6" x14ac:dyDescent="0.3">
      <c r="A60">
        <v>57</v>
      </c>
      <c r="B60" s="37" t="s">
        <v>55</v>
      </c>
      <c r="C60" s="39" t="s">
        <v>60</v>
      </c>
      <c r="D60" s="6">
        <f>G60/F60</f>
        <v>428.875</v>
      </c>
      <c r="E60" s="6">
        <f>D60/3</f>
        <v>142.95833333333334</v>
      </c>
      <c r="F60" s="7">
        <f>(SUM(H60+Q60))</f>
        <v>16</v>
      </c>
      <c r="G60" s="63">
        <f>SUM(I60+N60)</f>
        <v>6862</v>
      </c>
      <c r="H60" s="234">
        <v>2</v>
      </c>
      <c r="I60" s="237">
        <f>SUM(L60:M60)</f>
        <v>683</v>
      </c>
      <c r="J60" s="188">
        <f>I60/H60</f>
        <v>341.5</v>
      </c>
      <c r="K60" s="188">
        <f>J60/3</f>
        <v>113.83333333333333</v>
      </c>
      <c r="L60" s="219">
        <v>309</v>
      </c>
      <c r="M60" s="191">
        <v>374</v>
      </c>
      <c r="N60" s="13">
        <v>6179</v>
      </c>
      <c r="O60" s="7">
        <v>441</v>
      </c>
      <c r="P60" s="7">
        <v>147</v>
      </c>
      <c r="Q60" s="7">
        <v>14</v>
      </c>
    </row>
    <row r="61" spans="1:17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(SUM(H61+Q61))</f>
        <v>16</v>
      </c>
      <c r="G61" s="63">
        <f>SUM(I61+N61)</f>
        <v>6821</v>
      </c>
      <c r="H61" s="234">
        <v>2</v>
      </c>
      <c r="I61" s="237">
        <f>SUM(L61:M61)</f>
        <v>804</v>
      </c>
      <c r="J61" s="41">
        <f>I61/H61</f>
        <v>402</v>
      </c>
      <c r="K61" s="188">
        <f>J61/3</f>
        <v>134</v>
      </c>
      <c r="L61" s="219">
        <v>367</v>
      </c>
      <c r="M61" s="191">
        <v>437</v>
      </c>
      <c r="N61" s="13">
        <v>6017</v>
      </c>
      <c r="O61" s="7">
        <v>430</v>
      </c>
      <c r="P61" s="7">
        <v>143</v>
      </c>
      <c r="Q61" s="7">
        <v>14</v>
      </c>
    </row>
    <row r="62" spans="1:17" ht="15.6" x14ac:dyDescent="0.3">
      <c r="A62">
        <v>59</v>
      </c>
      <c r="B62" s="272" t="s">
        <v>55</v>
      </c>
      <c r="C62" s="273" t="s">
        <v>67</v>
      </c>
      <c r="D62" s="6">
        <f>G62/F62</f>
        <v>425.35294117647061</v>
      </c>
      <c r="E62" s="6">
        <f>D62/3</f>
        <v>141.78431372549019</v>
      </c>
      <c r="F62" s="7">
        <f>(SUM(H62+Q62))</f>
        <v>17</v>
      </c>
      <c r="G62" s="63">
        <f>SUM(I62+N62)</f>
        <v>7231</v>
      </c>
      <c r="H62" s="234">
        <v>2</v>
      </c>
      <c r="I62" s="237">
        <f>SUM(L62:M62)</f>
        <v>868</v>
      </c>
      <c r="J62" s="188">
        <f>I62/H62</f>
        <v>434</v>
      </c>
      <c r="K62" s="188">
        <f>J62/3</f>
        <v>144.66666666666666</v>
      </c>
      <c r="L62" s="219">
        <v>389</v>
      </c>
      <c r="M62" s="191">
        <v>479</v>
      </c>
      <c r="N62" s="13">
        <v>6363</v>
      </c>
      <c r="O62" s="7">
        <v>424</v>
      </c>
      <c r="P62" s="7">
        <v>141</v>
      </c>
      <c r="Q62" s="7">
        <v>15</v>
      </c>
    </row>
    <row r="63" spans="1:17" ht="15.6" x14ac:dyDescent="0.3">
      <c r="A63">
        <v>60</v>
      </c>
      <c r="B63" s="41" t="s">
        <v>42</v>
      </c>
      <c r="C63" s="33" t="s">
        <v>68</v>
      </c>
      <c r="D63" s="6">
        <f>G63/F63</f>
        <v>420.11764705882354</v>
      </c>
      <c r="E63" s="6">
        <f>D63/3</f>
        <v>140.0392156862745</v>
      </c>
      <c r="F63" s="7">
        <f>(SUM(H63+Q63))</f>
        <v>17</v>
      </c>
      <c r="G63" s="63">
        <f>SUM(I63+N63)</f>
        <v>7142</v>
      </c>
      <c r="H63" s="234">
        <v>2</v>
      </c>
      <c r="I63" s="237">
        <f>SUM(L63:M63)</f>
        <v>818</v>
      </c>
      <c r="J63" s="188">
        <f>I63/H63</f>
        <v>409</v>
      </c>
      <c r="K63" s="188">
        <f>J63/3</f>
        <v>136.33333333333334</v>
      </c>
      <c r="L63" s="219">
        <v>416</v>
      </c>
      <c r="M63" s="191">
        <v>402</v>
      </c>
      <c r="N63" s="13">
        <v>6324</v>
      </c>
      <c r="O63" s="7">
        <v>422</v>
      </c>
      <c r="P63" s="7">
        <v>141</v>
      </c>
      <c r="Q63" s="7">
        <v>15</v>
      </c>
    </row>
    <row r="64" spans="1:17" ht="15.6" x14ac:dyDescent="0.3">
      <c r="A64">
        <v>61</v>
      </c>
      <c r="B64" s="42" t="s">
        <v>69</v>
      </c>
      <c r="C64" s="43" t="s">
        <v>70</v>
      </c>
      <c r="D64" s="6">
        <f>G64/F64</f>
        <v>409.33333333333331</v>
      </c>
      <c r="E64" s="6">
        <f>D64/3</f>
        <v>136.44444444444443</v>
      </c>
      <c r="F64" s="7">
        <f>(SUM(H64+Q64))</f>
        <v>18</v>
      </c>
      <c r="G64" s="63">
        <f>SUM(I64+N64)</f>
        <v>7368</v>
      </c>
      <c r="H64" s="234">
        <v>2</v>
      </c>
      <c r="I64" s="237">
        <f>SUM(L64:M64)</f>
        <v>806</v>
      </c>
      <c r="J64" s="188">
        <f>I64/H64</f>
        <v>403</v>
      </c>
      <c r="K64" s="188">
        <f>J64/3</f>
        <v>134.33333333333334</v>
      </c>
      <c r="L64" s="219">
        <v>408</v>
      </c>
      <c r="M64" s="191">
        <v>398</v>
      </c>
      <c r="N64" s="13">
        <v>6562</v>
      </c>
      <c r="O64" s="7">
        <v>410</v>
      </c>
      <c r="P64" s="7">
        <v>137</v>
      </c>
      <c r="Q64" s="7">
        <v>16</v>
      </c>
    </row>
    <row r="65" spans="1:17" ht="15.6" x14ac:dyDescent="0.3">
      <c r="A65">
        <v>62</v>
      </c>
      <c r="B65" s="42" t="s">
        <v>69</v>
      </c>
      <c r="C65" s="43" t="s">
        <v>71</v>
      </c>
      <c r="D65" s="6">
        <f>G65/F65</f>
        <v>403.88888888888891</v>
      </c>
      <c r="E65" s="6">
        <f>D65/3</f>
        <v>134.62962962962965</v>
      </c>
      <c r="F65" s="7">
        <f>(SUM(H65+Q65))</f>
        <v>18</v>
      </c>
      <c r="G65" s="63">
        <f>SUM(I65+N65)</f>
        <v>7270</v>
      </c>
      <c r="H65" s="234">
        <v>2</v>
      </c>
      <c r="I65" s="237">
        <f>SUM(L65:M65)</f>
        <v>793</v>
      </c>
      <c r="J65" s="188">
        <f>I65/H65</f>
        <v>396.5</v>
      </c>
      <c r="K65" s="188">
        <f>J65/3</f>
        <v>132.16666666666666</v>
      </c>
      <c r="L65" s="219">
        <v>429</v>
      </c>
      <c r="M65" s="191">
        <v>364</v>
      </c>
      <c r="N65" s="13">
        <v>6477</v>
      </c>
      <c r="O65" s="7">
        <v>405</v>
      </c>
      <c r="P65" s="7">
        <v>135</v>
      </c>
      <c r="Q65" s="7">
        <v>16</v>
      </c>
    </row>
    <row r="66" spans="1:17" ht="15.6" x14ac:dyDescent="0.3">
      <c r="A66">
        <v>63</v>
      </c>
      <c r="B66" s="41" t="s">
        <v>42</v>
      </c>
      <c r="C66" s="33" t="s">
        <v>76</v>
      </c>
      <c r="D66" s="6">
        <f>G66/F66</f>
        <v>400</v>
      </c>
      <c r="E66" s="6">
        <f>D66/3</f>
        <v>133.33333333333334</v>
      </c>
      <c r="F66" s="7">
        <f>(SUM(H66+Q66))</f>
        <v>15</v>
      </c>
      <c r="G66" s="63">
        <f>SUM(I66+N66)</f>
        <v>6000</v>
      </c>
      <c r="H66" s="234">
        <v>2</v>
      </c>
      <c r="I66" s="237">
        <f>SUM(L66:M66)</f>
        <v>891</v>
      </c>
      <c r="J66" s="188">
        <f>I66/H66</f>
        <v>445.5</v>
      </c>
      <c r="K66" s="188">
        <f>J66/3</f>
        <v>148.5</v>
      </c>
      <c r="L66" s="219">
        <v>458</v>
      </c>
      <c r="M66" s="191">
        <v>433</v>
      </c>
      <c r="N66" s="13">
        <v>5109</v>
      </c>
      <c r="O66" s="7">
        <v>393</v>
      </c>
      <c r="P66" s="7">
        <v>131</v>
      </c>
      <c r="Q66" s="7">
        <v>13</v>
      </c>
    </row>
    <row r="67" spans="1:17" ht="15.6" x14ac:dyDescent="0.3">
      <c r="A67">
        <v>64</v>
      </c>
      <c r="B67" s="44" t="s">
        <v>55</v>
      </c>
      <c r="C67" s="56" t="s">
        <v>73</v>
      </c>
      <c r="D67" s="6">
        <f>G67/F67</f>
        <v>396.2</v>
      </c>
      <c r="E67" s="6">
        <f>D67/3</f>
        <v>132.06666666666666</v>
      </c>
      <c r="F67" s="7">
        <f>(SUM(H67+Q67))</f>
        <v>10</v>
      </c>
      <c r="G67" s="63">
        <f>SUM(I67+N67)</f>
        <v>3962</v>
      </c>
      <c r="H67" s="234">
        <v>2</v>
      </c>
      <c r="I67" s="237">
        <f>SUM(L67:M67)</f>
        <v>779</v>
      </c>
      <c r="J67" s="188">
        <f>I67/H67</f>
        <v>389.5</v>
      </c>
      <c r="K67" s="188">
        <f>J67/3</f>
        <v>129.83333333333334</v>
      </c>
      <c r="L67" s="219">
        <v>328</v>
      </c>
      <c r="M67" s="191">
        <v>451</v>
      </c>
      <c r="N67" s="13">
        <v>3183</v>
      </c>
      <c r="O67" s="7">
        <v>398</v>
      </c>
      <c r="P67" s="7">
        <v>133</v>
      </c>
      <c r="Q67" s="7">
        <v>8</v>
      </c>
    </row>
    <row r="68" spans="1:17" ht="15.6" x14ac:dyDescent="0.3">
      <c r="A68">
        <v>65</v>
      </c>
      <c r="B68" s="42" t="s">
        <v>69</v>
      </c>
      <c r="C68" s="43" t="s">
        <v>72</v>
      </c>
      <c r="D68" s="6">
        <f>G68/F68</f>
        <v>395.11764705882354</v>
      </c>
      <c r="E68" s="6">
        <f>D68/3</f>
        <v>131.70588235294119</v>
      </c>
      <c r="F68" s="7">
        <f>(SUM(H68+Q68))</f>
        <v>17</v>
      </c>
      <c r="G68" s="63">
        <f>SUM(I68+N68)</f>
        <v>6717</v>
      </c>
      <c r="H68" s="234">
        <v>2</v>
      </c>
      <c r="I68" s="237">
        <f>SUM(L68:M68)</f>
        <v>693</v>
      </c>
      <c r="J68" s="188">
        <f>I68/H68</f>
        <v>346.5</v>
      </c>
      <c r="K68" s="188">
        <f>J68/3</f>
        <v>115.5</v>
      </c>
      <c r="L68" s="219">
        <v>358</v>
      </c>
      <c r="M68" s="191">
        <v>335</v>
      </c>
      <c r="N68" s="13">
        <v>6024</v>
      </c>
      <c r="O68" s="7">
        <v>402</v>
      </c>
      <c r="P68" s="7">
        <v>134</v>
      </c>
      <c r="Q68" s="7">
        <v>15</v>
      </c>
    </row>
    <row r="69" spans="1:17" ht="15.6" x14ac:dyDescent="0.3">
      <c r="A69">
        <v>66</v>
      </c>
      <c r="B69" s="42" t="s">
        <v>69</v>
      </c>
      <c r="C69" s="43" t="s">
        <v>74</v>
      </c>
      <c r="D69" s="6">
        <f>G69/F69</f>
        <v>394.5</v>
      </c>
      <c r="E69" s="6">
        <f>D69/3</f>
        <v>131.5</v>
      </c>
      <c r="F69" s="7">
        <f>(SUM(H69+Q69))</f>
        <v>14</v>
      </c>
      <c r="G69" s="63">
        <f>SUM(I69+N69)</f>
        <v>5523</v>
      </c>
      <c r="H69" s="234">
        <v>2</v>
      </c>
      <c r="I69" s="237">
        <f>SUM(L69:M69)</f>
        <v>753</v>
      </c>
      <c r="J69" s="188">
        <f>I69/H69</f>
        <v>376.5</v>
      </c>
      <c r="K69" s="188">
        <f>J69/3</f>
        <v>125.5</v>
      </c>
      <c r="L69" s="219">
        <v>378</v>
      </c>
      <c r="M69" s="191">
        <v>375</v>
      </c>
      <c r="N69" s="13">
        <v>4770</v>
      </c>
      <c r="O69" s="7">
        <v>398</v>
      </c>
      <c r="P69" s="7">
        <v>133</v>
      </c>
      <c r="Q69" s="7">
        <v>12</v>
      </c>
    </row>
    <row r="70" spans="1:17" ht="15.6" x14ac:dyDescent="0.3">
      <c r="A70">
        <v>67</v>
      </c>
      <c r="B70" s="37" t="s">
        <v>55</v>
      </c>
      <c r="C70" s="39" t="s">
        <v>75</v>
      </c>
      <c r="D70" s="6">
        <f>G70/F70</f>
        <v>392.47058823529414</v>
      </c>
      <c r="E70" s="6">
        <f>D70/3</f>
        <v>130.82352941176472</v>
      </c>
      <c r="F70" s="7">
        <f>(SUM(H70+Q70))</f>
        <v>17</v>
      </c>
      <c r="G70" s="63">
        <f>SUM(I70+N70)</f>
        <v>6672</v>
      </c>
      <c r="H70" s="234">
        <v>2</v>
      </c>
      <c r="I70" s="237">
        <f>SUM(L70:M70)</f>
        <v>719</v>
      </c>
      <c r="J70" s="188">
        <f>I70/H70</f>
        <v>359.5</v>
      </c>
      <c r="K70" s="188">
        <f>J70/3</f>
        <v>119.83333333333333</v>
      </c>
      <c r="L70" s="219">
        <v>376</v>
      </c>
      <c r="M70" s="191">
        <v>343</v>
      </c>
      <c r="N70" s="13">
        <v>5953</v>
      </c>
      <c r="O70" s="7">
        <v>397</v>
      </c>
      <c r="P70" s="7">
        <v>132</v>
      </c>
      <c r="Q70" s="7">
        <v>15</v>
      </c>
    </row>
    <row r="71" spans="1:17" ht="15.6" x14ac:dyDescent="0.3">
      <c r="A71">
        <v>68</v>
      </c>
      <c r="B71" s="42" t="s">
        <v>69</v>
      </c>
      <c r="C71" s="43" t="s">
        <v>77</v>
      </c>
      <c r="D71" s="6">
        <f>G71/F71</f>
        <v>386</v>
      </c>
      <c r="E71" s="6">
        <f>D71/3</f>
        <v>128.66666666666666</v>
      </c>
      <c r="F71" s="7">
        <f>(SUM(H71+Q71))</f>
        <v>1</v>
      </c>
      <c r="G71" s="63">
        <f>SUM(I71+N71)</f>
        <v>386</v>
      </c>
      <c r="H71" s="234"/>
      <c r="I71" s="237">
        <f>SUM(L71:M71)</f>
        <v>0</v>
      </c>
      <c r="J71" s="41" t="e">
        <f>I71/H71</f>
        <v>#DIV/0!</v>
      </c>
      <c r="K71" s="188" t="e">
        <f>J71/3</f>
        <v>#DIV/0!</v>
      </c>
      <c r="L71" s="219"/>
      <c r="M71" s="191"/>
      <c r="N71" s="13">
        <v>386</v>
      </c>
      <c r="O71" s="7">
        <v>386</v>
      </c>
      <c r="P71" s="7">
        <v>129</v>
      </c>
      <c r="Q71" s="7">
        <v>1</v>
      </c>
    </row>
    <row r="72" spans="1:17" ht="15.6" x14ac:dyDescent="0.3">
      <c r="A72">
        <v>69</v>
      </c>
      <c r="B72" s="258" t="s">
        <v>42</v>
      </c>
      <c r="C72" s="245" t="s">
        <v>82</v>
      </c>
      <c r="D72" s="6">
        <f>G72/F72</f>
        <v>364</v>
      </c>
      <c r="E72" s="6">
        <f>D72/3</f>
        <v>121.33333333333333</v>
      </c>
      <c r="F72" s="7">
        <f>(SUM(H72+Q72))</f>
        <v>5</v>
      </c>
      <c r="G72" s="63">
        <f>SUM(I72+N72)</f>
        <v>1820</v>
      </c>
      <c r="H72" s="234">
        <v>2</v>
      </c>
      <c r="I72" s="237">
        <f>SUM(L72:M72)</f>
        <v>798</v>
      </c>
      <c r="J72" s="41">
        <f>I72/H72</f>
        <v>399</v>
      </c>
      <c r="K72" s="188">
        <f>J72/3</f>
        <v>133</v>
      </c>
      <c r="L72" s="219">
        <v>449</v>
      </c>
      <c r="M72" s="191">
        <v>349</v>
      </c>
      <c r="N72" s="13">
        <v>1022</v>
      </c>
      <c r="O72" s="7">
        <v>341</v>
      </c>
      <c r="P72" s="7">
        <v>114</v>
      </c>
      <c r="Q72" s="7">
        <v>3</v>
      </c>
    </row>
    <row r="73" spans="1:17" ht="15.6" x14ac:dyDescent="0.3">
      <c r="A73">
        <v>70</v>
      </c>
      <c r="B73" s="40" t="s">
        <v>27</v>
      </c>
      <c r="C73" s="55" t="s">
        <v>79</v>
      </c>
      <c r="D73" s="6">
        <f>G73/F73</f>
        <v>356.66666666666669</v>
      </c>
      <c r="E73" s="6">
        <f>D73/3</f>
        <v>118.8888888888889</v>
      </c>
      <c r="F73" s="7">
        <f>(SUM(H73+Q73))</f>
        <v>3</v>
      </c>
      <c r="G73" s="63">
        <f>SUM(I73+N73)</f>
        <v>1070</v>
      </c>
      <c r="H73" s="234"/>
      <c r="I73" s="237">
        <f>SUM(L73:M73)</f>
        <v>0</v>
      </c>
      <c r="J73" s="41" t="e">
        <f>I73/H73</f>
        <v>#DIV/0!</v>
      </c>
      <c r="K73" s="188" t="e">
        <f>J73/3</f>
        <v>#DIV/0!</v>
      </c>
      <c r="L73" s="219"/>
      <c r="M73" s="191"/>
      <c r="N73" s="13">
        <v>1070</v>
      </c>
      <c r="O73" s="7">
        <v>357</v>
      </c>
      <c r="P73" s="7">
        <v>119</v>
      </c>
      <c r="Q73" s="7">
        <v>3</v>
      </c>
    </row>
    <row r="74" spans="1:17" ht="15.6" x14ac:dyDescent="0.3">
      <c r="A74">
        <v>71</v>
      </c>
      <c r="B74" s="30" t="s">
        <v>42</v>
      </c>
      <c r="C74" s="33" t="s">
        <v>78</v>
      </c>
      <c r="D74" s="6">
        <f>G74/F74</f>
        <v>354.41176470588238</v>
      </c>
      <c r="E74" s="6">
        <f>D74/3</f>
        <v>118.13725490196079</v>
      </c>
      <c r="F74" s="7">
        <f>(SUM(H74+Q74))</f>
        <v>17</v>
      </c>
      <c r="G74" s="63">
        <f>SUM(I74+N74)</f>
        <v>6025</v>
      </c>
      <c r="H74" s="234">
        <v>2</v>
      </c>
      <c r="I74" s="237">
        <f>SUM(L74:M74)</f>
        <v>615</v>
      </c>
      <c r="J74" s="188">
        <f>I74/H74</f>
        <v>307.5</v>
      </c>
      <c r="K74" s="188">
        <f>J74/3</f>
        <v>102.5</v>
      </c>
      <c r="L74" s="219">
        <v>351</v>
      </c>
      <c r="M74" s="191">
        <v>264</v>
      </c>
      <c r="N74" s="13">
        <v>5410</v>
      </c>
      <c r="O74" s="7">
        <v>361</v>
      </c>
      <c r="P74" s="7">
        <v>120</v>
      </c>
      <c r="Q74" s="7">
        <v>15</v>
      </c>
    </row>
    <row r="75" spans="1:17" ht="15.6" x14ac:dyDescent="0.3">
      <c r="A75">
        <v>72</v>
      </c>
      <c r="B75" s="44" t="s">
        <v>55</v>
      </c>
      <c r="C75" s="56" t="s">
        <v>80</v>
      </c>
      <c r="D75" s="6">
        <f>G75/F75</f>
        <v>351.78571428571428</v>
      </c>
      <c r="E75" s="6">
        <f>D75/3</f>
        <v>117.26190476190476</v>
      </c>
      <c r="F75" s="7">
        <f>(SUM(H75+Q75))</f>
        <v>14</v>
      </c>
      <c r="G75" s="63">
        <f>SUM(I75+N75)</f>
        <v>4925</v>
      </c>
      <c r="H75" s="234">
        <v>1</v>
      </c>
      <c r="I75" s="237">
        <f>SUM(L75:M75)</f>
        <v>360</v>
      </c>
      <c r="J75" s="41">
        <f>I75/H75</f>
        <v>360</v>
      </c>
      <c r="K75" s="188">
        <f>J75/3</f>
        <v>120</v>
      </c>
      <c r="L75" s="219"/>
      <c r="M75" s="191">
        <v>360</v>
      </c>
      <c r="N75" s="13">
        <v>4565</v>
      </c>
      <c r="O75" s="7">
        <v>351</v>
      </c>
      <c r="P75" s="7">
        <v>117</v>
      </c>
      <c r="Q75" s="7">
        <v>13</v>
      </c>
    </row>
    <row r="76" spans="1:17" ht="16.2" thickBot="1" x14ac:dyDescent="0.35">
      <c r="A76">
        <v>73</v>
      </c>
      <c r="B76" s="42" t="s">
        <v>69</v>
      </c>
      <c r="C76" s="43" t="s">
        <v>81</v>
      </c>
      <c r="D76" s="6">
        <f>G76/F76</f>
        <v>344.71428571428572</v>
      </c>
      <c r="E76" s="6">
        <f>D76/3</f>
        <v>114.90476190476191</v>
      </c>
      <c r="F76" s="7">
        <f>(SUM(H76+Q76))</f>
        <v>14</v>
      </c>
      <c r="G76" s="63">
        <f>SUM(I76+N76)</f>
        <v>4826</v>
      </c>
      <c r="H76" s="248"/>
      <c r="I76" s="237">
        <f>SUM(L76:M76)</f>
        <v>0</v>
      </c>
      <c r="J76" s="61" t="e">
        <f>I76/H76</f>
        <v>#DIV/0!</v>
      </c>
      <c r="K76" s="192" t="e">
        <f>J76/3</f>
        <v>#DIV/0!</v>
      </c>
      <c r="L76" s="220"/>
      <c r="M76" s="193"/>
      <c r="N76" s="13">
        <v>4826</v>
      </c>
      <c r="O76" s="7">
        <v>345</v>
      </c>
      <c r="P76" s="7">
        <v>115</v>
      </c>
      <c r="Q76" s="7">
        <v>14</v>
      </c>
    </row>
  </sheetData>
  <sortState xmlns:xlrd2="http://schemas.microsoft.com/office/spreadsheetml/2017/richdata2" ref="B4:Q76">
    <sortCondition descending="1" ref="D4:D76"/>
  </sortState>
  <mergeCells count="4">
    <mergeCell ref="C1:Q1"/>
    <mergeCell ref="D2:G2"/>
    <mergeCell ref="H2:M2"/>
    <mergeCell ref="N2:Q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Q55"/>
  <sheetViews>
    <sheetView workbookViewId="0">
      <selection activeCell="B6" sqref="B6:Q15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7.44140625" customWidth="1"/>
    <col min="5" max="5" width="8.21875" customWidth="1"/>
    <col min="6" max="6" width="7.33203125" customWidth="1"/>
    <col min="7" max="7" width="7.44140625" customWidth="1"/>
    <col min="8" max="8" width="5.6640625" style="65" customWidth="1"/>
    <col min="9" max="9" width="7.88671875" customWidth="1"/>
    <col min="10" max="10" width="7.6640625" customWidth="1"/>
    <col min="11" max="11" width="8" customWidth="1"/>
    <col min="12" max="12" width="6.33203125" customWidth="1"/>
    <col min="13" max="13" width="5" style="53" customWidth="1"/>
    <col min="14" max="14" width="5.77734375" style="53" customWidth="1"/>
    <col min="15" max="15" width="5" style="53" customWidth="1"/>
    <col min="16" max="16" width="5.44140625" style="53" customWidth="1"/>
    <col min="17" max="17" width="5.33203125" style="53" customWidth="1"/>
  </cols>
  <sheetData>
    <row r="1" spans="1:17" ht="18" x14ac:dyDescent="0.35">
      <c r="D1" s="66" t="s">
        <v>94</v>
      </c>
    </row>
    <row r="2" spans="1:17" ht="18" x14ac:dyDescent="0.35"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" thickBot="1" x14ac:dyDescent="0.35">
      <c r="D3" s="231" t="s">
        <v>187</v>
      </c>
      <c r="E3" s="231"/>
      <c r="F3" s="231"/>
      <c r="G3" s="231"/>
      <c r="H3" s="233" t="s">
        <v>188</v>
      </c>
      <c r="I3" s="233"/>
      <c r="J3" s="233"/>
      <c r="K3" s="233"/>
      <c r="L3" s="233"/>
      <c r="M3" s="233"/>
      <c r="N3" s="231" t="s">
        <v>189</v>
      </c>
      <c r="O3" s="231"/>
      <c r="P3" s="231"/>
      <c r="Q3" s="231"/>
    </row>
    <row r="4" spans="1:17" ht="46.2" customHeight="1" x14ac:dyDescent="0.3">
      <c r="B4" s="1"/>
      <c r="C4" s="2" t="s">
        <v>150</v>
      </c>
      <c r="D4" s="48" t="s">
        <v>83</v>
      </c>
      <c r="E4" s="49" t="s">
        <v>84</v>
      </c>
      <c r="F4" s="57" t="s">
        <v>85</v>
      </c>
      <c r="G4" s="187" t="s">
        <v>1</v>
      </c>
      <c r="H4" s="189" t="s">
        <v>86</v>
      </c>
      <c r="I4" s="59" t="s">
        <v>87</v>
      </c>
      <c r="J4" s="59" t="s">
        <v>88</v>
      </c>
      <c r="K4" s="190" t="s">
        <v>89</v>
      </c>
      <c r="L4" s="223">
        <v>45677</v>
      </c>
      <c r="M4" s="224">
        <v>45304</v>
      </c>
      <c r="N4" s="218" t="s">
        <v>90</v>
      </c>
      <c r="O4" s="49" t="s">
        <v>93</v>
      </c>
      <c r="P4" s="49" t="s">
        <v>91</v>
      </c>
      <c r="Q4" s="48" t="s">
        <v>92</v>
      </c>
    </row>
    <row r="5" spans="1:17" ht="15.6" hidden="1" customHeight="1" x14ac:dyDescent="0.3">
      <c r="B5" s="3" t="s">
        <v>2</v>
      </c>
      <c r="C5" s="4" t="s">
        <v>3</v>
      </c>
      <c r="D5" s="6">
        <f t="shared" ref="D5:D36" si="0">G5/F5</f>
        <v>623.3125</v>
      </c>
      <c r="E5" s="6">
        <f t="shared" ref="E5:E36" si="1">D5/3</f>
        <v>207.77083333333334</v>
      </c>
      <c r="F5" s="7">
        <f t="shared" ref="F5:F36" si="2">(SUM(H5+Q5))</f>
        <v>16</v>
      </c>
      <c r="G5" s="63">
        <f t="shared" ref="G5:G36" si="3">SUM(I5+N5)</f>
        <v>9973</v>
      </c>
      <c r="H5" s="62">
        <v>1</v>
      </c>
      <c r="I5" s="41">
        <f t="shared" ref="I5:I6" si="4">SUM(M5:M5)</f>
        <v>800</v>
      </c>
      <c r="J5" s="41">
        <f t="shared" ref="J5:J36" si="5">I5/H5</f>
        <v>800</v>
      </c>
      <c r="K5" s="188">
        <f t="shared" ref="K5:K36" si="6">J5/3</f>
        <v>266.66666666666669</v>
      </c>
      <c r="L5" s="188"/>
      <c r="M5" s="225">
        <v>800</v>
      </c>
      <c r="N5" s="13">
        <v>9173</v>
      </c>
      <c r="O5" s="9">
        <v>612</v>
      </c>
      <c r="P5" s="7">
        <v>204</v>
      </c>
      <c r="Q5" s="7">
        <v>15</v>
      </c>
    </row>
    <row r="6" spans="1:17" ht="15.6" x14ac:dyDescent="0.3">
      <c r="A6">
        <v>1</v>
      </c>
      <c r="B6" s="67" t="s">
        <v>95</v>
      </c>
      <c r="C6" s="68" t="s">
        <v>96</v>
      </c>
      <c r="D6" s="5">
        <f>G6/F6</f>
        <v>544.41176470588232</v>
      </c>
      <c r="E6" s="6">
        <f>D6/3</f>
        <v>181.47058823529412</v>
      </c>
      <c r="F6" s="7">
        <f>(SUM(H6+Q6))</f>
        <v>17</v>
      </c>
      <c r="G6" s="63">
        <f>SUM(I6+N6)</f>
        <v>9255</v>
      </c>
      <c r="H6" s="234">
        <v>2</v>
      </c>
      <c r="I6" s="188">
        <f>SUM(L6:M6)</f>
        <v>1129</v>
      </c>
      <c r="J6" s="235">
        <f>I6/H6</f>
        <v>564.5</v>
      </c>
      <c r="K6" s="188">
        <f>J6/3</f>
        <v>188.16666666666666</v>
      </c>
      <c r="L6" s="235">
        <v>589</v>
      </c>
      <c r="M6" s="226">
        <v>540</v>
      </c>
      <c r="N6" s="13">
        <v>8126</v>
      </c>
      <c r="O6" s="9">
        <v>542</v>
      </c>
      <c r="P6" s="7">
        <v>181</v>
      </c>
      <c r="Q6" s="7">
        <v>15</v>
      </c>
    </row>
    <row r="7" spans="1:17" ht="15.6" x14ac:dyDescent="0.3">
      <c r="A7">
        <v>2</v>
      </c>
      <c r="B7" s="67" t="s">
        <v>95</v>
      </c>
      <c r="C7" s="68" t="s">
        <v>97</v>
      </c>
      <c r="D7" s="11">
        <f>G7/F7</f>
        <v>506.29411764705884</v>
      </c>
      <c r="E7" s="6">
        <f>D7/3</f>
        <v>168.76470588235296</v>
      </c>
      <c r="F7" s="7">
        <f>(SUM(H7+Q7))</f>
        <v>17</v>
      </c>
      <c r="G7" s="63">
        <f>SUM(I7+N7)</f>
        <v>8607</v>
      </c>
      <c r="H7" s="234">
        <v>2</v>
      </c>
      <c r="I7" s="188">
        <f>SUM(L7:M7)</f>
        <v>1027</v>
      </c>
      <c r="J7" s="246">
        <f>I7/H7</f>
        <v>513.5</v>
      </c>
      <c r="K7" s="188">
        <f>J7/3</f>
        <v>171.16666666666666</v>
      </c>
      <c r="L7" s="246">
        <v>535</v>
      </c>
      <c r="M7" s="227">
        <v>492</v>
      </c>
      <c r="N7" s="13">
        <v>7580</v>
      </c>
      <c r="O7" s="10">
        <v>505</v>
      </c>
      <c r="P7" s="7">
        <v>168</v>
      </c>
      <c r="Q7" s="7">
        <v>15</v>
      </c>
    </row>
    <row r="8" spans="1:17" ht="15.6" x14ac:dyDescent="0.3">
      <c r="A8">
        <v>3</v>
      </c>
      <c r="B8" s="67" t="s">
        <v>95</v>
      </c>
      <c r="C8" s="68" t="s">
        <v>98</v>
      </c>
      <c r="D8" s="12">
        <f>G8/F8</f>
        <v>497.25</v>
      </c>
      <c r="E8" s="6">
        <f>D8/3</f>
        <v>165.75</v>
      </c>
      <c r="F8" s="7">
        <f>(SUM(H8+Q8))</f>
        <v>16</v>
      </c>
      <c r="G8" s="63">
        <f>SUM(I8+N8)</f>
        <v>7956</v>
      </c>
      <c r="H8" s="234">
        <v>1</v>
      </c>
      <c r="I8" s="188">
        <f>SUM(L8:M8)</f>
        <v>481</v>
      </c>
      <c r="J8" s="41">
        <f>I8/H8</f>
        <v>481</v>
      </c>
      <c r="K8" s="188">
        <f>J8/3</f>
        <v>160.33333333333334</v>
      </c>
      <c r="L8" s="188"/>
      <c r="M8" s="225">
        <v>481</v>
      </c>
      <c r="N8" s="13">
        <v>7475</v>
      </c>
      <c r="O8" s="8">
        <v>498</v>
      </c>
      <c r="P8" s="7">
        <v>166</v>
      </c>
      <c r="Q8" s="7">
        <v>15</v>
      </c>
    </row>
    <row r="9" spans="1:17" ht="15.6" x14ac:dyDescent="0.3">
      <c r="A9">
        <v>4</v>
      </c>
      <c r="B9" s="67" t="s">
        <v>95</v>
      </c>
      <c r="C9" s="68" t="s">
        <v>99</v>
      </c>
      <c r="D9" s="6">
        <f>G9/F9</f>
        <v>496</v>
      </c>
      <c r="E9" s="6">
        <f>D9/3</f>
        <v>165.33333333333334</v>
      </c>
      <c r="F9" s="7">
        <f>(SUM(H9+Q9))</f>
        <v>15</v>
      </c>
      <c r="G9" s="63">
        <f>SUM(I9+N9)</f>
        <v>7440</v>
      </c>
      <c r="H9" s="234">
        <v>2</v>
      </c>
      <c r="I9" s="188">
        <f>SUM(L9:M9)</f>
        <v>992</v>
      </c>
      <c r="J9" s="94">
        <f>I9/H9</f>
        <v>496</v>
      </c>
      <c r="K9" s="188">
        <f>J9/3</f>
        <v>165.33333333333334</v>
      </c>
      <c r="L9" s="247">
        <v>500</v>
      </c>
      <c r="M9" s="227">
        <v>492</v>
      </c>
      <c r="N9" s="13">
        <v>6448</v>
      </c>
      <c r="O9" s="7">
        <v>496</v>
      </c>
      <c r="P9" s="7">
        <v>165</v>
      </c>
      <c r="Q9" s="7">
        <v>13</v>
      </c>
    </row>
    <row r="10" spans="1:17" ht="15.6" x14ac:dyDescent="0.3">
      <c r="A10">
        <v>5</v>
      </c>
      <c r="B10" s="67" t="s">
        <v>95</v>
      </c>
      <c r="C10" s="68" t="s">
        <v>100</v>
      </c>
      <c r="D10" s="6">
        <f>G10/F10</f>
        <v>490</v>
      </c>
      <c r="E10" s="6">
        <f>D10/3</f>
        <v>163.33333333333334</v>
      </c>
      <c r="F10" s="7">
        <f>(SUM(H10+Q10))</f>
        <v>14</v>
      </c>
      <c r="G10" s="63">
        <f>SUM(I10+N10)</f>
        <v>6860</v>
      </c>
      <c r="H10" s="234">
        <v>2</v>
      </c>
      <c r="I10" s="188">
        <f>SUM(L10:M10)</f>
        <v>964</v>
      </c>
      <c r="J10" s="41">
        <f>I10/H10</f>
        <v>482</v>
      </c>
      <c r="K10" s="188">
        <f>J10/3</f>
        <v>160.66666666666666</v>
      </c>
      <c r="L10" s="188">
        <v>489</v>
      </c>
      <c r="M10" s="225">
        <v>475</v>
      </c>
      <c r="N10" s="13">
        <v>5896</v>
      </c>
      <c r="O10" s="7">
        <v>491</v>
      </c>
      <c r="P10" s="7">
        <v>164</v>
      </c>
      <c r="Q10" s="7">
        <v>12</v>
      </c>
    </row>
    <row r="11" spans="1:17" ht="15.6" x14ac:dyDescent="0.3">
      <c r="A11">
        <v>6</v>
      </c>
      <c r="B11" s="69" t="s">
        <v>101</v>
      </c>
      <c r="C11" s="70" t="s">
        <v>102</v>
      </c>
      <c r="D11" s="6">
        <f>G11/F11</f>
        <v>482.0625</v>
      </c>
      <c r="E11" s="6">
        <f>D11/3</f>
        <v>160.6875</v>
      </c>
      <c r="F11" s="7">
        <f>(SUM(H11+Q11))</f>
        <v>16</v>
      </c>
      <c r="G11" s="63">
        <f>SUM(I11+N11)</f>
        <v>7713</v>
      </c>
      <c r="H11" s="234">
        <v>2</v>
      </c>
      <c r="I11" s="188">
        <f>SUM(L11:M11)</f>
        <v>928</v>
      </c>
      <c r="J11" s="41">
        <f>I11/H11</f>
        <v>464</v>
      </c>
      <c r="K11" s="188">
        <f>J11/3</f>
        <v>154.66666666666666</v>
      </c>
      <c r="L11" s="188">
        <v>486</v>
      </c>
      <c r="M11" s="225">
        <v>442</v>
      </c>
      <c r="N11" s="13">
        <v>6785</v>
      </c>
      <c r="O11" s="7">
        <v>485</v>
      </c>
      <c r="P11" s="7">
        <v>162</v>
      </c>
      <c r="Q11" s="7">
        <v>14</v>
      </c>
    </row>
    <row r="12" spans="1:17" ht="15.6" x14ac:dyDescent="0.3">
      <c r="A12">
        <v>7</v>
      </c>
      <c r="B12" s="69" t="s">
        <v>101</v>
      </c>
      <c r="C12" s="70" t="s">
        <v>103</v>
      </c>
      <c r="D12" s="6">
        <f>G12/F12</f>
        <v>476.11111111111109</v>
      </c>
      <c r="E12" s="6">
        <f>D12/3</f>
        <v>158.7037037037037</v>
      </c>
      <c r="F12" s="7">
        <f>(SUM(H12+Q12))</f>
        <v>18</v>
      </c>
      <c r="G12" s="63">
        <f>SUM(I12+N12)</f>
        <v>8570</v>
      </c>
      <c r="H12" s="234">
        <v>2</v>
      </c>
      <c r="I12" s="188">
        <f>SUM(L12:M12)</f>
        <v>905</v>
      </c>
      <c r="J12" s="188">
        <f>I12/H12</f>
        <v>452.5</v>
      </c>
      <c r="K12" s="188">
        <f>J12/3</f>
        <v>150.83333333333334</v>
      </c>
      <c r="L12" s="188">
        <v>420</v>
      </c>
      <c r="M12" s="225">
        <v>485</v>
      </c>
      <c r="N12" s="13">
        <v>7665</v>
      </c>
      <c r="O12" s="7">
        <v>479</v>
      </c>
      <c r="P12" s="7">
        <v>160</v>
      </c>
      <c r="Q12" s="7">
        <v>16</v>
      </c>
    </row>
    <row r="13" spans="1:17" ht="15.6" x14ac:dyDescent="0.3">
      <c r="A13">
        <v>8</v>
      </c>
      <c r="B13" s="31" t="s">
        <v>104</v>
      </c>
      <c r="C13" s="33" t="s">
        <v>105</v>
      </c>
      <c r="D13" s="6">
        <f>G13/F13</f>
        <v>464</v>
      </c>
      <c r="E13" s="6">
        <f>D13/3</f>
        <v>154.66666666666666</v>
      </c>
      <c r="F13" s="7">
        <f>(SUM(H13+Q13))</f>
        <v>17</v>
      </c>
      <c r="G13" s="63">
        <f>SUM(I13+N13)</f>
        <v>7888</v>
      </c>
      <c r="H13" s="234">
        <v>2</v>
      </c>
      <c r="I13" s="188">
        <f>SUM(L13:M13)</f>
        <v>866</v>
      </c>
      <c r="J13" s="41">
        <f>I13/H13</f>
        <v>433</v>
      </c>
      <c r="K13" s="188">
        <f>J13/3</f>
        <v>144.33333333333334</v>
      </c>
      <c r="L13" s="188">
        <v>424</v>
      </c>
      <c r="M13" s="225">
        <v>442</v>
      </c>
      <c r="N13" s="13">
        <v>7022</v>
      </c>
      <c r="O13" s="7">
        <v>468</v>
      </c>
      <c r="P13" s="7">
        <v>156</v>
      </c>
      <c r="Q13" s="7">
        <v>15</v>
      </c>
    </row>
    <row r="14" spans="1:17" ht="15.6" x14ac:dyDescent="0.3">
      <c r="A14">
        <v>9</v>
      </c>
      <c r="B14" s="69" t="s">
        <v>101</v>
      </c>
      <c r="C14" s="70" t="s">
        <v>106</v>
      </c>
      <c r="D14" s="6">
        <f>G14/F14</f>
        <v>463.41176470588238</v>
      </c>
      <c r="E14" s="6">
        <f>D14/3</f>
        <v>154.47058823529412</v>
      </c>
      <c r="F14" s="7">
        <f>(SUM(H14+Q14))</f>
        <v>17</v>
      </c>
      <c r="G14" s="63">
        <f>SUM(I14+N14)</f>
        <v>7878</v>
      </c>
      <c r="H14" s="234">
        <v>2</v>
      </c>
      <c r="I14" s="188">
        <f>SUM(L14:M14)</f>
        <v>910</v>
      </c>
      <c r="J14" s="41">
        <f>I14/H14</f>
        <v>455</v>
      </c>
      <c r="K14" s="188">
        <f>J14/3</f>
        <v>151.66666666666666</v>
      </c>
      <c r="L14" s="188">
        <v>453</v>
      </c>
      <c r="M14" s="225">
        <v>457</v>
      </c>
      <c r="N14" s="13">
        <v>6968</v>
      </c>
      <c r="O14" s="7">
        <v>465</v>
      </c>
      <c r="P14" s="7">
        <v>155</v>
      </c>
      <c r="Q14" s="7">
        <v>15</v>
      </c>
    </row>
    <row r="15" spans="1:17" ht="15.6" x14ac:dyDescent="0.3">
      <c r="A15">
        <v>10</v>
      </c>
      <c r="B15" s="69" t="s">
        <v>101</v>
      </c>
      <c r="C15" s="70" t="s">
        <v>107</v>
      </c>
      <c r="D15" s="6">
        <f>G15/F15</f>
        <v>459.27777777777777</v>
      </c>
      <c r="E15" s="6">
        <f>D15/3</f>
        <v>153.09259259259258</v>
      </c>
      <c r="F15" s="7">
        <f>(SUM(H15+Q15))</f>
        <v>18</v>
      </c>
      <c r="G15" s="63">
        <f>SUM(I15+N15)</f>
        <v>8267</v>
      </c>
      <c r="H15" s="234">
        <v>2</v>
      </c>
      <c r="I15" s="188">
        <f>SUM(L15:M15)</f>
        <v>842</v>
      </c>
      <c r="J15" s="41">
        <f>I15/H15</f>
        <v>421</v>
      </c>
      <c r="K15" s="188">
        <f>J15/3</f>
        <v>140.33333333333334</v>
      </c>
      <c r="L15" s="188">
        <v>394</v>
      </c>
      <c r="M15" s="225">
        <v>448</v>
      </c>
      <c r="N15" s="13">
        <v>7425</v>
      </c>
      <c r="O15" s="7">
        <v>464</v>
      </c>
      <c r="P15" s="7">
        <v>155</v>
      </c>
      <c r="Q15" s="7">
        <v>16</v>
      </c>
    </row>
    <row r="16" spans="1:17" ht="15.6" x14ac:dyDescent="0.3">
      <c r="A16">
        <v>11</v>
      </c>
      <c r="B16" s="69" t="s">
        <v>101</v>
      </c>
      <c r="C16" s="70" t="s">
        <v>108</v>
      </c>
      <c r="D16" s="6">
        <f>G16/F16</f>
        <v>449.5</v>
      </c>
      <c r="E16" s="6">
        <f>D16/3</f>
        <v>149.83333333333334</v>
      </c>
      <c r="F16" s="7">
        <f>(SUM(H16+Q16))</f>
        <v>16</v>
      </c>
      <c r="G16" s="63">
        <f>SUM(I16+N16)</f>
        <v>7192</v>
      </c>
      <c r="H16" s="234">
        <v>2</v>
      </c>
      <c r="I16" s="188">
        <f>SUM(L16:M16)</f>
        <v>925</v>
      </c>
      <c r="J16" s="188">
        <f>I16/H16</f>
        <v>462.5</v>
      </c>
      <c r="K16" s="188">
        <f>J16/3</f>
        <v>154.16666666666666</v>
      </c>
      <c r="L16" s="188">
        <v>460</v>
      </c>
      <c r="M16" s="225">
        <v>465</v>
      </c>
      <c r="N16" s="13">
        <v>6267</v>
      </c>
      <c r="O16" s="7">
        <v>448</v>
      </c>
      <c r="P16" s="7">
        <v>149</v>
      </c>
      <c r="Q16" s="7">
        <v>14</v>
      </c>
    </row>
    <row r="17" spans="1:17" ht="15.6" x14ac:dyDescent="0.3">
      <c r="A17">
        <v>12</v>
      </c>
      <c r="B17" s="253" t="s">
        <v>109</v>
      </c>
      <c r="C17" s="253" t="s">
        <v>110</v>
      </c>
      <c r="D17" s="6">
        <f>G17/F17</f>
        <v>446.15384615384613</v>
      </c>
      <c r="E17" s="6">
        <f>D17/3</f>
        <v>148.7179487179487</v>
      </c>
      <c r="F17" s="7">
        <f>(SUM(H17+Q17))</f>
        <v>13</v>
      </c>
      <c r="G17" s="63">
        <f>SUM(I17+N17)</f>
        <v>5800</v>
      </c>
      <c r="H17" s="234"/>
      <c r="I17" s="188">
        <f>SUM(L17:M17)</f>
        <v>0</v>
      </c>
      <c r="J17" s="41" t="e">
        <f>I17/H17</f>
        <v>#DIV/0!</v>
      </c>
      <c r="K17" s="188" t="e">
        <f>J17/3</f>
        <v>#DIV/0!</v>
      </c>
      <c r="L17" s="188"/>
      <c r="M17" s="225"/>
      <c r="N17" s="13">
        <v>5800</v>
      </c>
      <c r="O17" s="7">
        <v>446</v>
      </c>
      <c r="P17" s="7">
        <v>149</v>
      </c>
      <c r="Q17" s="7">
        <v>13</v>
      </c>
    </row>
    <row r="18" spans="1:17" ht="15.6" x14ac:dyDescent="0.3">
      <c r="A18">
        <v>13</v>
      </c>
      <c r="B18" s="71" t="s">
        <v>109</v>
      </c>
      <c r="C18" s="74" t="s">
        <v>111</v>
      </c>
      <c r="D18" s="6">
        <f>G18/F18</f>
        <v>445.05555555555554</v>
      </c>
      <c r="E18" s="6">
        <f>D18/3</f>
        <v>148.35185185185185</v>
      </c>
      <c r="F18" s="7">
        <f>(SUM(H18+Q18))</f>
        <v>18</v>
      </c>
      <c r="G18" s="63">
        <f>SUM(I18+N18)</f>
        <v>8011</v>
      </c>
      <c r="H18" s="234">
        <v>2</v>
      </c>
      <c r="I18" s="188">
        <f>SUM(L18:M18)</f>
        <v>922</v>
      </c>
      <c r="J18" s="41">
        <f>I18/H18</f>
        <v>461</v>
      </c>
      <c r="K18" s="188">
        <f>J18/3</f>
        <v>153.66666666666666</v>
      </c>
      <c r="L18" s="188">
        <v>481</v>
      </c>
      <c r="M18" s="225">
        <v>441</v>
      </c>
      <c r="N18" s="13">
        <v>7089</v>
      </c>
      <c r="O18" s="7">
        <v>443</v>
      </c>
      <c r="P18" s="7">
        <v>148</v>
      </c>
      <c r="Q18" s="7">
        <v>16</v>
      </c>
    </row>
    <row r="19" spans="1:17" ht="15.6" x14ac:dyDescent="0.3">
      <c r="A19">
        <v>14</v>
      </c>
      <c r="B19" s="72" t="s">
        <v>112</v>
      </c>
      <c r="C19" s="73" t="s">
        <v>113</v>
      </c>
      <c r="D19" s="6">
        <f>G19/F19</f>
        <v>441.1764705882353</v>
      </c>
      <c r="E19" s="6">
        <f>D19/3</f>
        <v>147.05882352941177</v>
      </c>
      <c r="F19" s="7">
        <f>(SUM(H19+Q19))</f>
        <v>17</v>
      </c>
      <c r="G19" s="63">
        <f>SUM(I19+N19)</f>
        <v>7500</v>
      </c>
      <c r="H19" s="234">
        <v>2</v>
      </c>
      <c r="I19" s="188">
        <f>SUM(L19:M19)</f>
        <v>897</v>
      </c>
      <c r="J19" s="188">
        <f>I19/H19</f>
        <v>448.5</v>
      </c>
      <c r="K19" s="188">
        <f>J19/3</f>
        <v>149.5</v>
      </c>
      <c r="L19" s="188">
        <v>423</v>
      </c>
      <c r="M19" s="225">
        <v>474</v>
      </c>
      <c r="N19" s="13">
        <v>6603</v>
      </c>
      <c r="O19" s="7">
        <v>440</v>
      </c>
      <c r="P19" s="7">
        <v>147</v>
      </c>
      <c r="Q19" s="7">
        <v>15</v>
      </c>
    </row>
    <row r="20" spans="1:17" ht="15.6" x14ac:dyDescent="0.3">
      <c r="A20">
        <v>15</v>
      </c>
      <c r="B20" s="71" t="s">
        <v>109</v>
      </c>
      <c r="C20" s="74" t="s">
        <v>114</v>
      </c>
      <c r="D20" s="6">
        <f>G20/F20</f>
        <v>436.6</v>
      </c>
      <c r="E20" s="6">
        <f>D20/3</f>
        <v>145.53333333333333</v>
      </c>
      <c r="F20" s="7">
        <f>(SUM(H20+Q20))</f>
        <v>15</v>
      </c>
      <c r="G20" s="63">
        <f>SUM(I20+N20)</f>
        <v>6549</v>
      </c>
      <c r="H20" s="234">
        <v>2</v>
      </c>
      <c r="I20" s="188">
        <f>SUM(L20:M20)</f>
        <v>841</v>
      </c>
      <c r="J20" s="41">
        <f>I20/H20</f>
        <v>420.5</v>
      </c>
      <c r="K20" s="188">
        <f>J20/3</f>
        <v>140.16666666666666</v>
      </c>
      <c r="L20" s="188">
        <v>461</v>
      </c>
      <c r="M20" s="225">
        <v>380</v>
      </c>
      <c r="N20" s="13">
        <v>5708</v>
      </c>
      <c r="O20" s="7">
        <v>439</v>
      </c>
      <c r="P20" s="7">
        <v>146</v>
      </c>
      <c r="Q20" s="7">
        <v>13</v>
      </c>
    </row>
    <row r="21" spans="1:17" ht="15.6" x14ac:dyDescent="0.3">
      <c r="A21">
        <v>16</v>
      </c>
      <c r="B21" s="71" t="s">
        <v>109</v>
      </c>
      <c r="C21" s="74" t="s">
        <v>116</v>
      </c>
      <c r="D21" s="6">
        <f>G21/F21</f>
        <v>433.5625</v>
      </c>
      <c r="E21" s="6">
        <f>D21/3</f>
        <v>144.52083333333334</v>
      </c>
      <c r="F21" s="7">
        <f>(SUM(H21+Q21))</f>
        <v>16</v>
      </c>
      <c r="G21" s="63">
        <f>SUM(I21+N21)</f>
        <v>6937</v>
      </c>
      <c r="H21" s="234">
        <v>2</v>
      </c>
      <c r="I21" s="188">
        <f>SUM(L21:M21)</f>
        <v>851</v>
      </c>
      <c r="J21" s="41">
        <f>I21/H21</f>
        <v>425.5</v>
      </c>
      <c r="K21" s="188">
        <f>J21/3</f>
        <v>141.83333333333334</v>
      </c>
      <c r="L21" s="188">
        <v>410</v>
      </c>
      <c r="M21" s="225">
        <v>441</v>
      </c>
      <c r="N21" s="13">
        <v>6086</v>
      </c>
      <c r="O21" s="7">
        <v>435</v>
      </c>
      <c r="P21" s="7">
        <v>145</v>
      </c>
      <c r="Q21" s="7">
        <v>14</v>
      </c>
    </row>
    <row r="22" spans="1:17" ht="15.6" x14ac:dyDescent="0.3">
      <c r="A22">
        <v>17</v>
      </c>
      <c r="B22" s="71" t="s">
        <v>109</v>
      </c>
      <c r="C22" s="74" t="s">
        <v>115</v>
      </c>
      <c r="D22" s="6">
        <f>G22/F22</f>
        <v>433.27777777777777</v>
      </c>
      <c r="E22" s="6">
        <f>D22/3</f>
        <v>144.42592592592592</v>
      </c>
      <c r="F22" s="7">
        <f>(SUM(H22+Q22))</f>
        <v>18</v>
      </c>
      <c r="G22" s="63">
        <f>SUM(I22+N22)</f>
        <v>7799</v>
      </c>
      <c r="H22" s="234">
        <v>2</v>
      </c>
      <c r="I22" s="188">
        <f>SUM(L22:M22)</f>
        <v>833</v>
      </c>
      <c r="J22" s="41">
        <f>I22/H22</f>
        <v>416.5</v>
      </c>
      <c r="K22" s="188">
        <f>J22/3</f>
        <v>138.83333333333334</v>
      </c>
      <c r="L22" s="188">
        <v>422</v>
      </c>
      <c r="M22" s="225">
        <v>411</v>
      </c>
      <c r="N22" s="13">
        <v>6966</v>
      </c>
      <c r="O22" s="7">
        <v>435</v>
      </c>
      <c r="P22" s="7">
        <v>145</v>
      </c>
      <c r="Q22" s="7">
        <v>16</v>
      </c>
    </row>
    <row r="23" spans="1:17" ht="15.6" x14ac:dyDescent="0.3">
      <c r="A23">
        <v>18</v>
      </c>
      <c r="B23" s="75" t="s">
        <v>112</v>
      </c>
      <c r="C23" s="76" t="s">
        <v>117</v>
      </c>
      <c r="D23" s="6">
        <f>G23/F23</f>
        <v>419.33333333333331</v>
      </c>
      <c r="E23" s="6">
        <f>D23/3</f>
        <v>139.77777777777777</v>
      </c>
      <c r="F23" s="7">
        <f>(SUM(H23+Q23))</f>
        <v>12</v>
      </c>
      <c r="G23" s="63">
        <f>SUM(I23+N23)</f>
        <v>5032</v>
      </c>
      <c r="H23" s="234">
        <v>2</v>
      </c>
      <c r="I23" s="188">
        <f>SUM(L23:M23)</f>
        <v>808</v>
      </c>
      <c r="J23" s="41">
        <f>I23/H23</f>
        <v>404</v>
      </c>
      <c r="K23" s="188">
        <f>J23/3</f>
        <v>134.66666666666666</v>
      </c>
      <c r="L23" s="188">
        <v>404</v>
      </c>
      <c r="M23" s="225">
        <v>404</v>
      </c>
      <c r="N23" s="13">
        <v>4224</v>
      </c>
      <c r="O23" s="7">
        <v>422</v>
      </c>
      <c r="P23" s="7">
        <v>141</v>
      </c>
      <c r="Q23" s="7">
        <v>10</v>
      </c>
    </row>
    <row r="24" spans="1:17" ht="15.6" x14ac:dyDescent="0.3">
      <c r="A24">
        <v>19</v>
      </c>
      <c r="B24" s="71" t="s">
        <v>109</v>
      </c>
      <c r="C24" s="74" t="s">
        <v>119</v>
      </c>
      <c r="D24" s="6">
        <f>G24/F24</f>
        <v>416.58823529411762</v>
      </c>
      <c r="E24" s="6">
        <f>D24/3</f>
        <v>138.8627450980392</v>
      </c>
      <c r="F24" s="7">
        <f>(SUM(H24+Q24))</f>
        <v>17</v>
      </c>
      <c r="G24" s="63">
        <f>SUM(I24+N24)</f>
        <v>7082</v>
      </c>
      <c r="H24" s="234">
        <v>2</v>
      </c>
      <c r="I24" s="188">
        <f>SUM(L24:M24)</f>
        <v>811</v>
      </c>
      <c r="J24" s="41">
        <f>I24/H24</f>
        <v>405.5</v>
      </c>
      <c r="K24" s="188">
        <f>J24/3</f>
        <v>135.16666666666666</v>
      </c>
      <c r="L24" s="188">
        <v>409</v>
      </c>
      <c r="M24" s="225">
        <v>402</v>
      </c>
      <c r="N24" s="13">
        <v>6271</v>
      </c>
      <c r="O24" s="7">
        <v>418</v>
      </c>
      <c r="P24" s="7">
        <v>139</v>
      </c>
      <c r="Q24" s="7">
        <v>15</v>
      </c>
    </row>
    <row r="25" spans="1:17" ht="15.6" x14ac:dyDescent="0.3">
      <c r="A25">
        <v>20</v>
      </c>
      <c r="B25" s="254" t="s">
        <v>112</v>
      </c>
      <c r="C25" s="240" t="s">
        <v>118</v>
      </c>
      <c r="D25" s="6">
        <f>G25/F25</f>
        <v>414.41176470588238</v>
      </c>
      <c r="E25" s="6">
        <f>D25/3</f>
        <v>138.1372549019608</v>
      </c>
      <c r="F25" s="7">
        <f>(SUM(H25+Q25))</f>
        <v>17</v>
      </c>
      <c r="G25" s="63">
        <f>SUM(I25+N25)</f>
        <v>7045</v>
      </c>
      <c r="H25" s="234">
        <v>2</v>
      </c>
      <c r="I25" s="188">
        <f>SUM(L25:M25)</f>
        <v>730</v>
      </c>
      <c r="J25" s="41">
        <f>I25/H25</f>
        <v>365</v>
      </c>
      <c r="K25" s="188">
        <f>J25/3</f>
        <v>121.66666666666667</v>
      </c>
      <c r="L25" s="188">
        <v>410</v>
      </c>
      <c r="M25" s="225">
        <v>320</v>
      </c>
      <c r="N25" s="13">
        <v>6315</v>
      </c>
      <c r="O25" s="7">
        <v>421</v>
      </c>
      <c r="P25" s="7">
        <v>140</v>
      </c>
      <c r="Q25" s="7">
        <v>15</v>
      </c>
    </row>
    <row r="26" spans="1:17" ht="15.6" x14ac:dyDescent="0.3">
      <c r="A26">
        <v>21</v>
      </c>
      <c r="B26" s="78" t="s">
        <v>121</v>
      </c>
      <c r="C26" s="79" t="s">
        <v>122</v>
      </c>
      <c r="D26" s="6">
        <f>G26/F26</f>
        <v>404.8235294117647</v>
      </c>
      <c r="E26" s="6">
        <f>D26/3</f>
        <v>134.94117647058823</v>
      </c>
      <c r="F26" s="7">
        <f>(SUM(H26+Q26))</f>
        <v>17</v>
      </c>
      <c r="G26" s="63">
        <f>SUM(I26+N26)</f>
        <v>6882</v>
      </c>
      <c r="H26" s="234">
        <v>1</v>
      </c>
      <c r="I26" s="188">
        <f>SUM(L26:M26)</f>
        <v>363</v>
      </c>
      <c r="J26" s="41">
        <f>I26/H26</f>
        <v>363</v>
      </c>
      <c r="K26" s="188">
        <f>J26/3</f>
        <v>121</v>
      </c>
      <c r="L26" s="188">
        <v>363</v>
      </c>
      <c r="M26" s="225"/>
      <c r="N26" s="13">
        <v>6519</v>
      </c>
      <c r="O26" s="7">
        <v>407</v>
      </c>
      <c r="P26" s="7">
        <v>136</v>
      </c>
      <c r="Q26" s="7">
        <v>16</v>
      </c>
    </row>
    <row r="27" spans="1:17" ht="15.6" x14ac:dyDescent="0.3">
      <c r="A27">
        <v>22</v>
      </c>
      <c r="B27" s="81" t="s">
        <v>112</v>
      </c>
      <c r="C27" s="77" t="s">
        <v>124</v>
      </c>
      <c r="D27" s="6">
        <f>G27/F27</f>
        <v>403.1764705882353</v>
      </c>
      <c r="E27" s="6">
        <f>D27/3</f>
        <v>134.39215686274511</v>
      </c>
      <c r="F27" s="7">
        <f>(SUM(H27+Q27))</f>
        <v>17</v>
      </c>
      <c r="G27" s="63">
        <f>SUM(I27+N27)</f>
        <v>6854</v>
      </c>
      <c r="H27" s="234">
        <v>2</v>
      </c>
      <c r="I27" s="188">
        <f>SUM(L27:M27)</f>
        <v>863</v>
      </c>
      <c r="J27" s="41">
        <f>I27/H27</f>
        <v>431.5</v>
      </c>
      <c r="K27" s="188">
        <f>J27/3</f>
        <v>143.83333333333334</v>
      </c>
      <c r="L27" s="188">
        <v>471</v>
      </c>
      <c r="M27" s="225">
        <v>392</v>
      </c>
      <c r="N27" s="13">
        <v>5991</v>
      </c>
      <c r="O27" s="7">
        <v>399</v>
      </c>
      <c r="P27" s="7">
        <v>133</v>
      </c>
      <c r="Q27" s="7">
        <v>15</v>
      </c>
    </row>
    <row r="28" spans="1:17" ht="15.6" x14ac:dyDescent="0.3">
      <c r="A28">
        <v>23</v>
      </c>
      <c r="B28" s="31" t="s">
        <v>104</v>
      </c>
      <c r="C28" s="33" t="s">
        <v>120</v>
      </c>
      <c r="D28" s="6">
        <f>G28/F28</f>
        <v>402.08333333333331</v>
      </c>
      <c r="E28" s="6">
        <f>D28/3</f>
        <v>134.02777777777777</v>
      </c>
      <c r="F28" s="7">
        <f>(SUM(H28+Q28))</f>
        <v>12</v>
      </c>
      <c r="G28" s="63">
        <f>SUM(I28+N28)</f>
        <v>4825</v>
      </c>
      <c r="H28" s="234">
        <v>2</v>
      </c>
      <c r="I28" s="188">
        <f>SUM(L28:M28)</f>
        <v>741</v>
      </c>
      <c r="J28" s="41">
        <f>I28/H28</f>
        <v>370.5</v>
      </c>
      <c r="K28" s="188">
        <f>J28/3</f>
        <v>123.5</v>
      </c>
      <c r="L28" s="188">
        <v>326</v>
      </c>
      <c r="M28" s="225">
        <v>415</v>
      </c>
      <c r="N28" s="13">
        <v>4084</v>
      </c>
      <c r="O28" s="7">
        <v>408</v>
      </c>
      <c r="P28" s="7">
        <v>136</v>
      </c>
      <c r="Q28" s="7">
        <v>10</v>
      </c>
    </row>
    <row r="29" spans="1:17" ht="15.6" x14ac:dyDescent="0.3">
      <c r="A29">
        <v>24</v>
      </c>
      <c r="B29" s="241" t="s">
        <v>121</v>
      </c>
      <c r="C29" s="241" t="s">
        <v>123</v>
      </c>
      <c r="D29" s="6">
        <f>G29/F29</f>
        <v>400.75</v>
      </c>
      <c r="E29" s="6">
        <f>D29/3</f>
        <v>133.58333333333334</v>
      </c>
      <c r="F29" s="7">
        <f>(SUM(H29+Q29))</f>
        <v>16</v>
      </c>
      <c r="G29" s="63">
        <f>SUM(I29+N29)</f>
        <v>6412</v>
      </c>
      <c r="H29" s="234">
        <v>2</v>
      </c>
      <c r="I29" s="188">
        <f>SUM(L29:M29)</f>
        <v>743</v>
      </c>
      <c r="J29" s="41">
        <f>I29/H29</f>
        <v>371.5</v>
      </c>
      <c r="K29" s="188">
        <f>J29/3</f>
        <v>123.83333333333333</v>
      </c>
      <c r="L29" s="188">
        <v>383</v>
      </c>
      <c r="M29" s="225">
        <v>360</v>
      </c>
      <c r="N29" s="13">
        <v>5669</v>
      </c>
      <c r="O29" s="7">
        <v>405</v>
      </c>
      <c r="P29" s="7">
        <v>135</v>
      </c>
      <c r="Q29" s="7">
        <v>14</v>
      </c>
    </row>
    <row r="30" spans="1:17" ht="15.6" x14ac:dyDescent="0.3">
      <c r="A30">
        <v>25</v>
      </c>
      <c r="B30" s="31" t="s">
        <v>104</v>
      </c>
      <c r="C30" s="33" t="s">
        <v>126</v>
      </c>
      <c r="D30" s="6">
        <f>G30/F30</f>
        <v>396.38888888888891</v>
      </c>
      <c r="E30" s="6">
        <f>D30/3</f>
        <v>132.12962962962965</v>
      </c>
      <c r="F30" s="7">
        <f>(SUM(H30+Q30))</f>
        <v>18</v>
      </c>
      <c r="G30" s="63">
        <f>SUM(I30+N30)</f>
        <v>7135</v>
      </c>
      <c r="H30" s="234">
        <v>2</v>
      </c>
      <c r="I30" s="188">
        <f>SUM(L30:M30)</f>
        <v>870</v>
      </c>
      <c r="J30" s="41">
        <f>I30/H30</f>
        <v>435</v>
      </c>
      <c r="K30" s="188">
        <f>J30/3</f>
        <v>145</v>
      </c>
      <c r="L30" s="188">
        <v>404</v>
      </c>
      <c r="M30" s="225">
        <v>466</v>
      </c>
      <c r="N30" s="13">
        <v>6265</v>
      </c>
      <c r="O30" s="7">
        <v>392</v>
      </c>
      <c r="P30" s="7">
        <v>131</v>
      </c>
      <c r="Q30" s="7">
        <v>16</v>
      </c>
    </row>
    <row r="31" spans="1:17" ht="15.6" x14ac:dyDescent="0.3">
      <c r="A31">
        <v>26</v>
      </c>
      <c r="B31" s="78" t="s">
        <v>121</v>
      </c>
      <c r="C31" s="80" t="s">
        <v>125</v>
      </c>
      <c r="D31" s="6">
        <f>G31/F31</f>
        <v>396.11764705882354</v>
      </c>
      <c r="E31" s="6">
        <f>D31/3</f>
        <v>132.0392156862745</v>
      </c>
      <c r="F31" s="7">
        <f>(SUM(H31+Q31))</f>
        <v>17</v>
      </c>
      <c r="G31" s="63">
        <f>SUM(I31+N31)</f>
        <v>6734</v>
      </c>
      <c r="H31" s="234">
        <v>2</v>
      </c>
      <c r="I31" s="188">
        <f>SUM(L31:M31)</f>
        <v>799</v>
      </c>
      <c r="J31" s="41">
        <f>I31/H31</f>
        <v>399.5</v>
      </c>
      <c r="K31" s="188">
        <f>J31/3</f>
        <v>133.16666666666666</v>
      </c>
      <c r="L31" s="188">
        <v>378</v>
      </c>
      <c r="M31" s="225">
        <v>421</v>
      </c>
      <c r="N31" s="13">
        <v>5935</v>
      </c>
      <c r="O31" s="7">
        <v>396</v>
      </c>
      <c r="P31" s="7">
        <v>132</v>
      </c>
      <c r="Q31" s="7">
        <v>15</v>
      </c>
    </row>
    <row r="32" spans="1:17" ht="15.6" x14ac:dyDescent="0.3">
      <c r="A32">
        <v>27</v>
      </c>
      <c r="B32" s="78" t="s">
        <v>121</v>
      </c>
      <c r="C32" s="79" t="s">
        <v>127</v>
      </c>
      <c r="D32" s="6">
        <f>G32/F32</f>
        <v>387.9375</v>
      </c>
      <c r="E32" s="6">
        <f>D32/3</f>
        <v>129.3125</v>
      </c>
      <c r="F32" s="7">
        <f>(SUM(H32+Q32))</f>
        <v>16</v>
      </c>
      <c r="G32" s="63">
        <f>SUM(I32+N32)</f>
        <v>6207</v>
      </c>
      <c r="H32" s="234">
        <v>2</v>
      </c>
      <c r="I32" s="188">
        <f>SUM(L32:M32)</f>
        <v>780</v>
      </c>
      <c r="J32" s="41">
        <f>I32/H32</f>
        <v>390</v>
      </c>
      <c r="K32" s="188">
        <f>J32/3</f>
        <v>130</v>
      </c>
      <c r="L32" s="188">
        <v>433</v>
      </c>
      <c r="M32" s="225">
        <v>347</v>
      </c>
      <c r="N32" s="13">
        <v>5427</v>
      </c>
      <c r="O32" s="7">
        <v>388</v>
      </c>
      <c r="P32" s="7">
        <v>129</v>
      </c>
      <c r="Q32" s="7">
        <v>14</v>
      </c>
    </row>
    <row r="33" spans="1:17" ht="15.6" x14ac:dyDescent="0.3">
      <c r="A33">
        <v>28</v>
      </c>
      <c r="B33" s="31" t="s">
        <v>104</v>
      </c>
      <c r="C33" s="33" t="s">
        <v>130</v>
      </c>
      <c r="D33" s="6">
        <f>G33/F33</f>
        <v>382.2</v>
      </c>
      <c r="E33" s="6">
        <f>D33/3</f>
        <v>127.39999999999999</v>
      </c>
      <c r="F33" s="7">
        <f>(SUM(H33+Q33))</f>
        <v>15</v>
      </c>
      <c r="G33" s="63">
        <f>SUM(I33+N33)</f>
        <v>5733</v>
      </c>
      <c r="H33" s="234">
        <v>2</v>
      </c>
      <c r="I33" s="188">
        <f>SUM(L33:M33)</f>
        <v>752</v>
      </c>
      <c r="J33" s="41">
        <f>I33/H33</f>
        <v>376</v>
      </c>
      <c r="K33" s="188">
        <f>J33/3</f>
        <v>125.33333333333333</v>
      </c>
      <c r="L33" s="188">
        <v>333</v>
      </c>
      <c r="M33" s="225">
        <v>419</v>
      </c>
      <c r="N33" s="13">
        <v>4981</v>
      </c>
      <c r="O33" s="7">
        <v>383</v>
      </c>
      <c r="P33" s="7">
        <v>128</v>
      </c>
      <c r="Q33" s="7">
        <v>13</v>
      </c>
    </row>
    <row r="34" spans="1:17" ht="15.6" x14ac:dyDescent="0.3">
      <c r="A34">
        <v>29</v>
      </c>
      <c r="B34" s="78" t="s">
        <v>121</v>
      </c>
      <c r="C34" s="79" t="s">
        <v>132</v>
      </c>
      <c r="D34" s="6">
        <f>G34/F34</f>
        <v>381.94117647058823</v>
      </c>
      <c r="E34" s="6">
        <f>D34/3</f>
        <v>127.31372549019608</v>
      </c>
      <c r="F34" s="7">
        <f>(SUM(H34+Q34))</f>
        <v>17</v>
      </c>
      <c r="G34" s="63">
        <f>SUM(I34+N34)</f>
        <v>6493</v>
      </c>
      <c r="H34" s="234">
        <v>2</v>
      </c>
      <c r="I34" s="188">
        <f>SUM(L34:M34)</f>
        <v>801</v>
      </c>
      <c r="J34" s="41">
        <f>I34/H34</f>
        <v>400.5</v>
      </c>
      <c r="K34" s="188">
        <f>J34/3</f>
        <v>133.5</v>
      </c>
      <c r="L34" s="188">
        <v>419</v>
      </c>
      <c r="M34" s="225">
        <v>382</v>
      </c>
      <c r="N34" s="13">
        <v>5692</v>
      </c>
      <c r="O34" s="7">
        <v>379</v>
      </c>
      <c r="P34" s="7">
        <v>126</v>
      </c>
      <c r="Q34" s="7">
        <v>15</v>
      </c>
    </row>
    <row r="35" spans="1:17" ht="15.6" x14ac:dyDescent="0.3">
      <c r="A35">
        <v>30</v>
      </c>
      <c r="B35" s="81" t="s">
        <v>112</v>
      </c>
      <c r="C35" s="77" t="s">
        <v>128</v>
      </c>
      <c r="D35" s="6">
        <f>G35/F35</f>
        <v>381.61538461538464</v>
      </c>
      <c r="E35" s="6">
        <f>D35/3</f>
        <v>127.20512820512822</v>
      </c>
      <c r="F35" s="7">
        <f>(SUM(H35+Q35))</f>
        <v>13</v>
      </c>
      <c r="G35" s="63">
        <f>SUM(I35+N35)</f>
        <v>4961</v>
      </c>
      <c r="H35" s="234">
        <v>2</v>
      </c>
      <c r="I35" s="188">
        <f>SUM(L35:M35)</f>
        <v>728</v>
      </c>
      <c r="J35" s="41">
        <f>I35/H35</f>
        <v>364</v>
      </c>
      <c r="K35" s="188">
        <f>J35/3</f>
        <v>121.33333333333333</v>
      </c>
      <c r="L35" s="188">
        <v>359</v>
      </c>
      <c r="M35" s="225">
        <v>369</v>
      </c>
      <c r="N35" s="13">
        <v>4233</v>
      </c>
      <c r="O35" s="7">
        <v>385</v>
      </c>
      <c r="P35" s="7">
        <v>128</v>
      </c>
      <c r="Q35" s="7">
        <v>11</v>
      </c>
    </row>
    <row r="36" spans="1:17" ht="15.6" x14ac:dyDescent="0.3">
      <c r="A36">
        <v>31</v>
      </c>
      <c r="B36" s="78" t="s">
        <v>121</v>
      </c>
      <c r="C36" s="79" t="s">
        <v>129</v>
      </c>
      <c r="D36" s="6">
        <f>G36/F36</f>
        <v>381.4</v>
      </c>
      <c r="E36" s="6">
        <f>D36/3</f>
        <v>127.13333333333333</v>
      </c>
      <c r="F36" s="7">
        <f>(SUM(H36+Q36))</f>
        <v>15</v>
      </c>
      <c r="G36" s="63">
        <f>SUM(I36+N36)</f>
        <v>5721</v>
      </c>
      <c r="H36" s="234">
        <v>2</v>
      </c>
      <c r="I36" s="188">
        <f>SUM(L36:M36)</f>
        <v>740</v>
      </c>
      <c r="J36" s="41">
        <f>I36/H36</f>
        <v>370</v>
      </c>
      <c r="K36" s="188">
        <f>J36/3</f>
        <v>123.33333333333333</v>
      </c>
      <c r="L36" s="188">
        <v>377</v>
      </c>
      <c r="M36" s="225">
        <v>363</v>
      </c>
      <c r="N36" s="13">
        <v>4981</v>
      </c>
      <c r="O36" s="7">
        <v>383</v>
      </c>
      <c r="P36" s="7">
        <v>128</v>
      </c>
      <c r="Q36" s="7">
        <v>13</v>
      </c>
    </row>
    <row r="37" spans="1:17" ht="15.6" x14ac:dyDescent="0.3">
      <c r="A37">
        <v>32</v>
      </c>
      <c r="B37" s="31" t="s">
        <v>104</v>
      </c>
      <c r="C37" s="33" t="s">
        <v>133</v>
      </c>
      <c r="D37" s="6">
        <f>G37/F37</f>
        <v>378.75</v>
      </c>
      <c r="E37" s="6">
        <f>D37/3</f>
        <v>126.25</v>
      </c>
      <c r="F37" s="7">
        <f>(SUM(H37+Q37))</f>
        <v>12</v>
      </c>
      <c r="G37" s="63">
        <f>SUM(I37+N37)</f>
        <v>4545</v>
      </c>
      <c r="H37" s="234">
        <v>1</v>
      </c>
      <c r="I37" s="188">
        <f>SUM(L37:M37)</f>
        <v>379</v>
      </c>
      <c r="J37" s="41">
        <f>I37/H37</f>
        <v>379</v>
      </c>
      <c r="K37" s="188">
        <f>J37/3</f>
        <v>126.33333333333333</v>
      </c>
      <c r="L37" s="188"/>
      <c r="M37" s="225">
        <v>379</v>
      </c>
      <c r="N37" s="13">
        <v>4166</v>
      </c>
      <c r="O37" s="7">
        <v>379</v>
      </c>
      <c r="P37" s="7">
        <v>126</v>
      </c>
      <c r="Q37" s="7">
        <v>11</v>
      </c>
    </row>
    <row r="38" spans="1:17" ht="15.6" x14ac:dyDescent="0.3">
      <c r="A38">
        <v>33</v>
      </c>
      <c r="B38" s="31" t="s">
        <v>104</v>
      </c>
      <c r="C38" s="33" t="s">
        <v>131</v>
      </c>
      <c r="D38" s="6">
        <f>G38/F38</f>
        <v>377.5</v>
      </c>
      <c r="E38" s="6">
        <f>D38/3</f>
        <v>125.83333333333333</v>
      </c>
      <c r="F38" s="7">
        <f>(SUM(H38+Q38))</f>
        <v>6</v>
      </c>
      <c r="G38" s="63">
        <f>SUM(I38+N38)</f>
        <v>2265</v>
      </c>
      <c r="H38" s="234">
        <v>1</v>
      </c>
      <c r="I38" s="188">
        <f>SUM(L38:M38)</f>
        <v>366</v>
      </c>
      <c r="J38" s="41">
        <f>I38/H38</f>
        <v>366</v>
      </c>
      <c r="K38" s="188">
        <f>J38/3</f>
        <v>122</v>
      </c>
      <c r="L38" s="188">
        <v>366</v>
      </c>
      <c r="M38" s="225"/>
      <c r="N38" s="13">
        <v>1899</v>
      </c>
      <c r="O38" s="7">
        <v>380</v>
      </c>
      <c r="P38" s="7">
        <v>127</v>
      </c>
      <c r="Q38" s="7">
        <v>5</v>
      </c>
    </row>
    <row r="39" spans="1:17" ht="15.6" x14ac:dyDescent="0.3">
      <c r="A39">
        <v>34</v>
      </c>
      <c r="B39" s="31" t="s">
        <v>104</v>
      </c>
      <c r="C39" s="33" t="s">
        <v>134</v>
      </c>
      <c r="D39" s="6">
        <f>G39/F39</f>
        <v>376.28571428571428</v>
      </c>
      <c r="E39" s="6">
        <f>D39/3</f>
        <v>125.42857142857143</v>
      </c>
      <c r="F39" s="7">
        <f>(SUM(H39+Q39))</f>
        <v>7</v>
      </c>
      <c r="G39" s="63">
        <f>SUM(I39+N39)</f>
        <v>2634</v>
      </c>
      <c r="H39" s="234"/>
      <c r="I39" s="188">
        <f>SUM(L39:M39)</f>
        <v>0</v>
      </c>
      <c r="J39" s="41" t="e">
        <f>I39/H39</f>
        <v>#DIV/0!</v>
      </c>
      <c r="K39" s="188" t="e">
        <f>J39/3</f>
        <v>#DIV/0!</v>
      </c>
      <c r="L39" s="188"/>
      <c r="M39" s="225"/>
      <c r="N39" s="13">
        <v>2634</v>
      </c>
      <c r="O39" s="7">
        <v>376</v>
      </c>
      <c r="P39" s="7">
        <v>125</v>
      </c>
      <c r="Q39" s="7">
        <v>7</v>
      </c>
    </row>
    <row r="40" spans="1:17" ht="15.6" x14ac:dyDescent="0.3">
      <c r="A40">
        <v>35</v>
      </c>
      <c r="B40" s="81" t="s">
        <v>112</v>
      </c>
      <c r="C40" s="77" t="s">
        <v>135</v>
      </c>
      <c r="D40" s="6">
        <f>G40/F40</f>
        <v>369.5</v>
      </c>
      <c r="E40" s="6">
        <f>D40/3</f>
        <v>123.16666666666667</v>
      </c>
      <c r="F40" s="7">
        <f>(SUM(H40+Q40))</f>
        <v>18</v>
      </c>
      <c r="G40" s="63">
        <f>SUM(I40+N40)</f>
        <v>6651</v>
      </c>
      <c r="H40" s="234">
        <v>2</v>
      </c>
      <c r="I40" s="188">
        <f>SUM(L40:M40)</f>
        <v>691</v>
      </c>
      <c r="J40" s="41">
        <f>I40/H40</f>
        <v>345.5</v>
      </c>
      <c r="K40" s="188">
        <f>J40/3</f>
        <v>115.16666666666667</v>
      </c>
      <c r="L40" s="188">
        <v>366</v>
      </c>
      <c r="M40" s="225">
        <v>325</v>
      </c>
      <c r="N40" s="13">
        <v>5960</v>
      </c>
      <c r="O40" s="7">
        <v>373</v>
      </c>
      <c r="P40" s="7">
        <v>124</v>
      </c>
      <c r="Q40" s="7">
        <v>16</v>
      </c>
    </row>
    <row r="41" spans="1:17" ht="15.6" x14ac:dyDescent="0.3">
      <c r="A41">
        <v>36</v>
      </c>
      <c r="B41" s="31" t="s">
        <v>104</v>
      </c>
      <c r="C41" s="33" t="s">
        <v>137</v>
      </c>
      <c r="D41" s="6">
        <f>G41/F41</f>
        <v>352</v>
      </c>
      <c r="E41" s="6">
        <f>D41/3</f>
        <v>117.33333333333333</v>
      </c>
      <c r="F41" s="7">
        <f>(SUM(H41+Q41))</f>
        <v>3</v>
      </c>
      <c r="G41" s="63">
        <f>SUM(I41+N41)</f>
        <v>1056</v>
      </c>
      <c r="H41" s="234"/>
      <c r="I41" s="188">
        <f>SUM(L41:M41)</f>
        <v>0</v>
      </c>
      <c r="J41" s="41" t="e">
        <f>I41/H41</f>
        <v>#DIV/0!</v>
      </c>
      <c r="K41" s="188" t="e">
        <f>J41/3</f>
        <v>#DIV/0!</v>
      </c>
      <c r="L41" s="188"/>
      <c r="M41" s="225"/>
      <c r="N41" s="13">
        <v>1056</v>
      </c>
      <c r="O41" s="7">
        <v>352</v>
      </c>
      <c r="P41" s="7">
        <v>117</v>
      </c>
      <c r="Q41" s="7">
        <v>3</v>
      </c>
    </row>
    <row r="42" spans="1:17" ht="15.6" x14ac:dyDescent="0.3">
      <c r="A42">
        <v>37</v>
      </c>
      <c r="B42" s="257" t="s">
        <v>112</v>
      </c>
      <c r="C42" s="73" t="s">
        <v>136</v>
      </c>
      <c r="D42" s="6">
        <f>G42/F42</f>
        <v>348.55555555555554</v>
      </c>
      <c r="E42" s="6">
        <f>D42/3</f>
        <v>116.18518518518518</v>
      </c>
      <c r="F42" s="7">
        <f>(SUM(H42+Q42))</f>
        <v>9</v>
      </c>
      <c r="G42" s="63">
        <f>SUM(I42+N42)</f>
        <v>3137</v>
      </c>
      <c r="H42" s="234">
        <v>2</v>
      </c>
      <c r="I42" s="188">
        <f>SUM(L42:M42)</f>
        <v>623</v>
      </c>
      <c r="J42" s="41">
        <f>I42/H42</f>
        <v>311.5</v>
      </c>
      <c r="K42" s="188">
        <f>J42/3</f>
        <v>103.83333333333333</v>
      </c>
      <c r="L42" s="188">
        <v>317</v>
      </c>
      <c r="M42" s="225">
        <v>306</v>
      </c>
      <c r="N42" s="13">
        <v>2514</v>
      </c>
      <c r="O42" s="7">
        <v>359</v>
      </c>
      <c r="P42" s="7">
        <v>120</v>
      </c>
      <c r="Q42" s="7">
        <v>7</v>
      </c>
    </row>
    <row r="43" spans="1:17" ht="15.6" x14ac:dyDescent="0.3">
      <c r="A43">
        <v>38</v>
      </c>
      <c r="B43" s="31" t="s">
        <v>104</v>
      </c>
      <c r="C43" s="33" t="s">
        <v>140</v>
      </c>
      <c r="D43" s="6">
        <f>G43/F43</f>
        <v>347.85714285714283</v>
      </c>
      <c r="E43" s="6">
        <f>D43/3</f>
        <v>115.95238095238095</v>
      </c>
      <c r="F43" s="7">
        <f>(SUM(H43+Q43))</f>
        <v>14</v>
      </c>
      <c r="G43" s="63">
        <f>SUM(I43+N43)</f>
        <v>4870</v>
      </c>
      <c r="H43" s="234">
        <v>2</v>
      </c>
      <c r="I43" s="188">
        <f>SUM(L43:M43)</f>
        <v>805</v>
      </c>
      <c r="J43" s="41">
        <f>I43/H43</f>
        <v>402.5</v>
      </c>
      <c r="K43" s="188">
        <f>J43/3</f>
        <v>134.16666666666666</v>
      </c>
      <c r="L43" s="188">
        <v>412</v>
      </c>
      <c r="M43" s="225">
        <v>393</v>
      </c>
      <c r="N43" s="13">
        <v>4065</v>
      </c>
      <c r="O43" s="7">
        <v>339</v>
      </c>
      <c r="P43" s="7">
        <v>113</v>
      </c>
      <c r="Q43" s="7">
        <v>12</v>
      </c>
    </row>
    <row r="44" spans="1:17" ht="15.6" x14ac:dyDescent="0.3">
      <c r="A44">
        <v>39</v>
      </c>
      <c r="B44" s="31" t="s">
        <v>104</v>
      </c>
      <c r="C44" s="33" t="s">
        <v>138</v>
      </c>
      <c r="D44" s="6">
        <f>G44/F44</f>
        <v>345.83333333333331</v>
      </c>
      <c r="E44" s="6">
        <f>D44/3</f>
        <v>115.27777777777777</v>
      </c>
      <c r="F44" s="7">
        <f>(SUM(H44+Q44))</f>
        <v>12</v>
      </c>
      <c r="G44" s="63">
        <f>SUM(I44+N44)</f>
        <v>4150</v>
      </c>
      <c r="H44" s="234">
        <v>1</v>
      </c>
      <c r="I44" s="188">
        <f>SUM(L44:M44)</f>
        <v>355</v>
      </c>
      <c r="J44" s="41">
        <f>I44/H44</f>
        <v>355</v>
      </c>
      <c r="K44" s="188">
        <f>J44/3</f>
        <v>118.33333333333333</v>
      </c>
      <c r="L44" s="188">
        <v>355</v>
      </c>
      <c r="M44" s="225"/>
      <c r="N44" s="13">
        <v>3795</v>
      </c>
      <c r="O44" s="7">
        <v>345</v>
      </c>
      <c r="P44" s="7">
        <v>115</v>
      </c>
      <c r="Q44" s="7">
        <v>11</v>
      </c>
    </row>
    <row r="45" spans="1:17" ht="15.6" x14ac:dyDescent="0.3">
      <c r="A45">
        <v>40</v>
      </c>
      <c r="B45" s="31" t="s">
        <v>104</v>
      </c>
      <c r="C45" s="33" t="s">
        <v>139</v>
      </c>
      <c r="D45" s="6">
        <f>G45/F45</f>
        <v>343.28571428571428</v>
      </c>
      <c r="E45" s="6">
        <f>D45/3</f>
        <v>114.42857142857143</v>
      </c>
      <c r="F45" s="7">
        <f>(SUM(H45+Q45))</f>
        <v>14</v>
      </c>
      <c r="G45" s="63">
        <f>SUM(I45+N45)</f>
        <v>4806</v>
      </c>
      <c r="H45" s="234"/>
      <c r="I45" s="188">
        <f>SUM(L45:M45)</f>
        <v>0</v>
      </c>
      <c r="J45" s="41" t="e">
        <f>I45/H45</f>
        <v>#DIV/0!</v>
      </c>
      <c r="K45" s="188" t="e">
        <f>J45/3</f>
        <v>#DIV/0!</v>
      </c>
      <c r="L45" s="188"/>
      <c r="M45" s="225"/>
      <c r="N45" s="13">
        <v>4806</v>
      </c>
      <c r="O45" s="7">
        <v>343</v>
      </c>
      <c r="P45" s="7">
        <v>114</v>
      </c>
      <c r="Q45" s="7">
        <v>14</v>
      </c>
    </row>
    <row r="46" spans="1:17" ht="15.6" x14ac:dyDescent="0.3">
      <c r="A46">
        <v>41</v>
      </c>
      <c r="B46" s="31" t="s">
        <v>104</v>
      </c>
      <c r="C46" s="33" t="s">
        <v>142</v>
      </c>
      <c r="D46" s="6">
        <f>G46/F46</f>
        <v>332.16666666666669</v>
      </c>
      <c r="E46" s="6">
        <f>D46/3</f>
        <v>110.72222222222223</v>
      </c>
      <c r="F46" s="7">
        <f>(SUM(H46+Q46))</f>
        <v>6</v>
      </c>
      <c r="G46" s="63">
        <f>SUM(I46+N46)</f>
        <v>1993</v>
      </c>
      <c r="H46" s="234"/>
      <c r="I46" s="188">
        <f>SUM(L46:M46)</f>
        <v>0</v>
      </c>
      <c r="J46" s="41" t="e">
        <f>I46/H46</f>
        <v>#DIV/0!</v>
      </c>
      <c r="K46" s="188" t="e">
        <f>J46/3</f>
        <v>#DIV/0!</v>
      </c>
      <c r="L46" s="188"/>
      <c r="M46" s="225"/>
      <c r="N46" s="13">
        <v>1993</v>
      </c>
      <c r="O46" s="7">
        <v>332</v>
      </c>
      <c r="P46" s="7">
        <v>111</v>
      </c>
      <c r="Q46" s="7">
        <v>6</v>
      </c>
    </row>
    <row r="47" spans="1:17" ht="15.6" x14ac:dyDescent="0.3">
      <c r="A47">
        <v>42</v>
      </c>
      <c r="B47" s="31" t="s">
        <v>104</v>
      </c>
      <c r="C47" s="33" t="s">
        <v>141</v>
      </c>
      <c r="D47" s="6">
        <f>G47/F47</f>
        <v>331.3</v>
      </c>
      <c r="E47" s="6">
        <f>D47/3</f>
        <v>110.43333333333334</v>
      </c>
      <c r="F47" s="7">
        <f>(SUM(H47+Q47))</f>
        <v>10</v>
      </c>
      <c r="G47" s="63">
        <f>SUM(I47+N47)</f>
        <v>3313</v>
      </c>
      <c r="H47" s="234">
        <v>2</v>
      </c>
      <c r="I47" s="188">
        <f>SUM(L47:M47)</f>
        <v>622</v>
      </c>
      <c r="J47" s="41">
        <f>I47/H47</f>
        <v>311</v>
      </c>
      <c r="K47" s="188">
        <f>J47/3</f>
        <v>103.66666666666667</v>
      </c>
      <c r="L47" s="188">
        <v>314</v>
      </c>
      <c r="M47" s="225">
        <v>308</v>
      </c>
      <c r="N47" s="13">
        <v>2691</v>
      </c>
      <c r="O47" s="7">
        <v>336</v>
      </c>
      <c r="P47" s="7">
        <v>112</v>
      </c>
      <c r="Q47" s="7">
        <v>8</v>
      </c>
    </row>
    <row r="48" spans="1:17" ht="15.6" x14ac:dyDescent="0.3">
      <c r="A48">
        <v>43</v>
      </c>
      <c r="B48" s="31" t="s">
        <v>104</v>
      </c>
      <c r="C48" s="33" t="s">
        <v>143</v>
      </c>
      <c r="D48" s="6">
        <f>G48/F48</f>
        <v>318.33333333333331</v>
      </c>
      <c r="E48" s="6">
        <f>D48/3</f>
        <v>106.1111111111111</v>
      </c>
      <c r="F48" s="7">
        <f>(SUM(H48+Q48))</f>
        <v>12</v>
      </c>
      <c r="G48" s="63">
        <f>SUM(I48+N48)</f>
        <v>3820</v>
      </c>
      <c r="H48" s="234">
        <v>2</v>
      </c>
      <c r="I48" s="188">
        <f>SUM(L48:M48)</f>
        <v>619</v>
      </c>
      <c r="J48" s="41">
        <f>I48/H48</f>
        <v>309.5</v>
      </c>
      <c r="K48" s="188">
        <f>J48/3</f>
        <v>103.16666666666667</v>
      </c>
      <c r="L48" s="188">
        <v>314</v>
      </c>
      <c r="M48" s="225">
        <v>305</v>
      </c>
      <c r="N48" s="13">
        <v>3201</v>
      </c>
      <c r="O48" s="7">
        <v>320</v>
      </c>
      <c r="P48" s="7">
        <v>107</v>
      </c>
      <c r="Q48" s="7">
        <v>10</v>
      </c>
    </row>
    <row r="49" spans="1:17" ht="15.6" x14ac:dyDescent="0.3">
      <c r="A49">
        <v>44</v>
      </c>
      <c r="B49" s="31" t="s">
        <v>104</v>
      </c>
      <c r="C49" s="33" t="s">
        <v>144</v>
      </c>
      <c r="D49" s="6">
        <f>G49/F49</f>
        <v>308</v>
      </c>
      <c r="E49" s="6">
        <f>D49/3</f>
        <v>102.66666666666667</v>
      </c>
      <c r="F49" s="7">
        <f>(SUM(H49+Q49))</f>
        <v>16</v>
      </c>
      <c r="G49" s="63">
        <f>SUM(I49+N49)</f>
        <v>4928</v>
      </c>
      <c r="H49" s="234">
        <v>1</v>
      </c>
      <c r="I49" s="188">
        <f>SUM(L49:M49)</f>
        <v>241</v>
      </c>
      <c r="J49" s="41">
        <f>I49/H49</f>
        <v>241</v>
      </c>
      <c r="K49" s="188">
        <f>J49/3</f>
        <v>80.333333333333329</v>
      </c>
      <c r="L49" s="188"/>
      <c r="M49" s="225">
        <v>241</v>
      </c>
      <c r="N49" s="13">
        <v>4687</v>
      </c>
      <c r="O49" s="7">
        <v>312</v>
      </c>
      <c r="P49" s="7">
        <v>104</v>
      </c>
      <c r="Q49" s="7">
        <v>15</v>
      </c>
    </row>
    <row r="50" spans="1:17" ht="15.6" x14ac:dyDescent="0.3">
      <c r="A50">
        <v>45</v>
      </c>
      <c r="B50" s="31" t="s">
        <v>104</v>
      </c>
      <c r="C50" s="33" t="s">
        <v>146</v>
      </c>
      <c r="D50" s="6">
        <f>G50/F50</f>
        <v>293.33333333333331</v>
      </c>
      <c r="E50" s="6">
        <f>D50/3</f>
        <v>97.777777777777771</v>
      </c>
      <c r="F50" s="7">
        <f>(SUM(H50+Q50))</f>
        <v>9</v>
      </c>
      <c r="G50" s="63">
        <f>SUM(I50+N50)</f>
        <v>2640</v>
      </c>
      <c r="H50" s="234">
        <v>2</v>
      </c>
      <c r="I50" s="188">
        <f>SUM(L50:M50)</f>
        <v>627</v>
      </c>
      <c r="J50" s="41">
        <f>I50/H50</f>
        <v>313.5</v>
      </c>
      <c r="K50" s="188">
        <f>J50/3</f>
        <v>104.5</v>
      </c>
      <c r="L50" s="188">
        <v>306</v>
      </c>
      <c r="M50" s="225">
        <v>321</v>
      </c>
      <c r="N50" s="13">
        <v>2013</v>
      </c>
      <c r="O50" s="7">
        <v>288</v>
      </c>
      <c r="P50" s="7">
        <v>96</v>
      </c>
      <c r="Q50" s="7">
        <v>7</v>
      </c>
    </row>
    <row r="51" spans="1:17" ht="15.6" x14ac:dyDescent="0.3">
      <c r="B51" s="31" t="s">
        <v>104</v>
      </c>
      <c r="C51" s="33" t="s">
        <v>147</v>
      </c>
      <c r="D51" s="6">
        <f>G51/F51</f>
        <v>290.2</v>
      </c>
      <c r="E51" s="6">
        <f>D51/3</f>
        <v>96.733333333333334</v>
      </c>
      <c r="F51" s="7">
        <f>(SUM(H51+Q51))</f>
        <v>5</v>
      </c>
      <c r="G51" s="63">
        <f>SUM(I51+N51)</f>
        <v>1451</v>
      </c>
      <c r="H51" s="234">
        <v>2</v>
      </c>
      <c r="I51" s="188">
        <f>SUM(L51:M51)</f>
        <v>636</v>
      </c>
      <c r="J51" s="41">
        <f>I51/H51</f>
        <v>318</v>
      </c>
      <c r="K51" s="188">
        <f>J51/3</f>
        <v>106</v>
      </c>
      <c r="L51" s="188">
        <v>263</v>
      </c>
      <c r="M51" s="225">
        <v>373</v>
      </c>
      <c r="N51" s="13">
        <v>815</v>
      </c>
      <c r="O51" s="7">
        <v>272</v>
      </c>
      <c r="P51" s="7">
        <v>91</v>
      </c>
      <c r="Q51" s="7">
        <v>3</v>
      </c>
    </row>
    <row r="52" spans="1:17" ht="15.6" x14ac:dyDescent="0.3">
      <c r="A52">
        <v>46</v>
      </c>
      <c r="B52" s="31" t="s">
        <v>104</v>
      </c>
      <c r="C52" s="33" t="s">
        <v>145</v>
      </c>
      <c r="D52" s="6">
        <f>G52/F52</f>
        <v>286.38461538461536</v>
      </c>
      <c r="E52" s="6">
        <f>D52/3</f>
        <v>95.461538461538453</v>
      </c>
      <c r="F52" s="7">
        <f>(SUM(H52+Q52))</f>
        <v>13</v>
      </c>
      <c r="G52" s="63">
        <f>SUM(I52+N52)</f>
        <v>3723</v>
      </c>
      <c r="H52" s="234">
        <v>2</v>
      </c>
      <c r="I52" s="188">
        <f>SUM(L52:M52)</f>
        <v>507</v>
      </c>
      <c r="J52" s="41">
        <f>I52/H52</f>
        <v>253.5</v>
      </c>
      <c r="K52" s="188">
        <f>J52/3</f>
        <v>84.5</v>
      </c>
      <c r="L52" s="188">
        <v>269</v>
      </c>
      <c r="M52" s="225">
        <v>238</v>
      </c>
      <c r="N52" s="13">
        <v>3216</v>
      </c>
      <c r="O52" s="7">
        <v>292</v>
      </c>
      <c r="P52" s="7">
        <v>97</v>
      </c>
      <c r="Q52" s="7">
        <v>11</v>
      </c>
    </row>
    <row r="53" spans="1:17" ht="15.6" x14ac:dyDescent="0.3">
      <c r="A53">
        <v>47</v>
      </c>
      <c r="B53" s="31" t="s">
        <v>104</v>
      </c>
      <c r="C53" s="33" t="s">
        <v>148</v>
      </c>
      <c r="D53" s="6">
        <f>G53/F53</f>
        <v>230.81818181818181</v>
      </c>
      <c r="E53" s="6">
        <f>D53/3</f>
        <v>76.939393939393938</v>
      </c>
      <c r="F53" s="7">
        <f>(SUM(H53+Q53))</f>
        <v>11</v>
      </c>
      <c r="G53" s="63">
        <f>SUM(I53+N53)</f>
        <v>2539</v>
      </c>
      <c r="H53" s="234">
        <v>1</v>
      </c>
      <c r="I53" s="188">
        <f>SUM(L53:M53)</f>
        <v>196</v>
      </c>
      <c r="J53" s="41">
        <f>I53/H53</f>
        <v>196</v>
      </c>
      <c r="K53" s="188">
        <f>J53/3</f>
        <v>65.333333333333329</v>
      </c>
      <c r="L53" s="188">
        <v>196</v>
      </c>
      <c r="M53" s="225"/>
      <c r="N53" s="13">
        <v>2343</v>
      </c>
      <c r="O53" s="7">
        <v>234</v>
      </c>
      <c r="P53" s="7">
        <v>78</v>
      </c>
      <c r="Q53" s="7">
        <v>10</v>
      </c>
    </row>
    <row r="54" spans="1:17" ht="15.6" x14ac:dyDescent="0.3">
      <c r="A54">
        <v>48</v>
      </c>
      <c r="B54" s="31" t="s">
        <v>104</v>
      </c>
      <c r="C54" s="33" t="s">
        <v>208</v>
      </c>
      <c r="D54" s="6">
        <f>G54/F54</f>
        <v>230</v>
      </c>
      <c r="E54" s="6">
        <f>D54/3</f>
        <v>76.666666666666671</v>
      </c>
      <c r="F54" s="7">
        <f>(SUM(H54+Q54))</f>
        <v>1</v>
      </c>
      <c r="G54" s="63">
        <f>SUM(I54+N54)</f>
        <v>230</v>
      </c>
      <c r="H54" s="234">
        <v>1</v>
      </c>
      <c r="I54" s="188">
        <f>SUM(L54:M54)</f>
        <v>230</v>
      </c>
      <c r="J54" s="41">
        <f>I54/H54</f>
        <v>230</v>
      </c>
      <c r="K54" s="188">
        <f>J54/3</f>
        <v>76.666666666666671</v>
      </c>
      <c r="L54" s="188">
        <v>230</v>
      </c>
      <c r="M54" s="225"/>
      <c r="N54" s="13"/>
      <c r="O54" s="7"/>
      <c r="P54" s="7"/>
      <c r="Q54" s="7"/>
    </row>
    <row r="55" spans="1:17" ht="16.2" thickBot="1" x14ac:dyDescent="0.35">
      <c r="A55">
        <v>49</v>
      </c>
      <c r="B55" s="31" t="s">
        <v>104</v>
      </c>
      <c r="C55" s="33" t="s">
        <v>149</v>
      </c>
      <c r="D55" s="6">
        <f>G55/F55</f>
        <v>193.5</v>
      </c>
      <c r="E55" s="6">
        <f>D55/3</f>
        <v>64.5</v>
      </c>
      <c r="F55" s="7">
        <f>(SUM(H55+Q55))</f>
        <v>8</v>
      </c>
      <c r="G55" s="63">
        <f>SUM(I55+N55)</f>
        <v>1548</v>
      </c>
      <c r="H55" s="248">
        <v>2</v>
      </c>
      <c r="I55" s="188">
        <f>SUM(L55:M55)</f>
        <v>351</v>
      </c>
      <c r="J55" s="61">
        <f>I55/H55</f>
        <v>175.5</v>
      </c>
      <c r="K55" s="192">
        <f>J55/3</f>
        <v>58.5</v>
      </c>
      <c r="L55" s="192">
        <v>204</v>
      </c>
      <c r="M55" s="228">
        <v>147</v>
      </c>
      <c r="N55" s="13">
        <v>1197</v>
      </c>
      <c r="O55" s="7">
        <v>199</v>
      </c>
      <c r="P55" s="7">
        <v>66</v>
      </c>
      <c r="Q55" s="7">
        <v>6</v>
      </c>
    </row>
  </sheetData>
  <sortState xmlns:xlrd2="http://schemas.microsoft.com/office/spreadsheetml/2017/richdata2" ref="B6:Q55">
    <sortCondition descending="1" ref="D5:D55"/>
  </sortState>
  <mergeCells count="3">
    <mergeCell ref="D3:G3"/>
    <mergeCell ref="H3:M3"/>
    <mergeCell ref="N3:Q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B3" sqref="B3:G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209</v>
      </c>
    </row>
    <row r="3" spans="1:9" ht="15.6" x14ac:dyDescent="0.3">
      <c r="A3">
        <v>1</v>
      </c>
      <c r="B3" s="67" t="s">
        <v>95</v>
      </c>
      <c r="C3" s="68" t="s">
        <v>96</v>
      </c>
      <c r="D3" s="7">
        <v>241</v>
      </c>
      <c r="E3" s="7">
        <v>190</v>
      </c>
      <c r="F3" s="7">
        <v>158</v>
      </c>
      <c r="G3" s="41">
        <v>589</v>
      </c>
      <c r="H3" s="7">
        <v>15</v>
      </c>
      <c r="I3" s="7">
        <v>8</v>
      </c>
    </row>
    <row r="4" spans="1:9" ht="15.6" x14ac:dyDescent="0.3">
      <c r="A4">
        <v>2</v>
      </c>
      <c r="B4" s="67" t="s">
        <v>95</v>
      </c>
      <c r="C4" s="68" t="s">
        <v>97</v>
      </c>
      <c r="D4" s="7">
        <v>189</v>
      </c>
      <c r="E4" s="7">
        <v>179</v>
      </c>
      <c r="F4" s="7">
        <v>167</v>
      </c>
      <c r="G4" s="41">
        <v>535</v>
      </c>
      <c r="H4" s="7">
        <v>9</v>
      </c>
      <c r="I4" s="7">
        <v>17</v>
      </c>
    </row>
    <row r="5" spans="1:9" ht="15.6" x14ac:dyDescent="0.3">
      <c r="A5">
        <v>3</v>
      </c>
      <c r="B5" s="67" t="s">
        <v>95</v>
      </c>
      <c r="C5" s="68" t="s">
        <v>99</v>
      </c>
      <c r="D5" s="7">
        <v>192</v>
      </c>
      <c r="E5" s="7">
        <v>149</v>
      </c>
      <c r="F5" s="7">
        <v>159</v>
      </c>
      <c r="G5" s="41">
        <v>500</v>
      </c>
      <c r="H5" s="7">
        <v>8</v>
      </c>
      <c r="I5" s="7">
        <v>14</v>
      </c>
    </row>
    <row r="6" spans="1:9" ht="15.6" x14ac:dyDescent="0.3">
      <c r="A6">
        <v>4</v>
      </c>
      <c r="B6" s="67" t="s">
        <v>95</v>
      </c>
      <c r="C6" s="68" t="s">
        <v>100</v>
      </c>
      <c r="D6" s="7">
        <v>156</v>
      </c>
      <c r="E6" s="7">
        <v>175</v>
      </c>
      <c r="F6" s="7">
        <v>158</v>
      </c>
      <c r="G6" s="41">
        <v>489</v>
      </c>
      <c r="H6" s="7">
        <v>6</v>
      </c>
      <c r="I6" s="7">
        <v>16</v>
      </c>
    </row>
    <row r="7" spans="1:9" ht="15.6" x14ac:dyDescent="0.3">
      <c r="A7">
        <v>5</v>
      </c>
      <c r="B7" s="69" t="s">
        <v>101</v>
      </c>
      <c r="C7" s="70" t="s">
        <v>102</v>
      </c>
      <c r="D7" s="7">
        <v>153</v>
      </c>
      <c r="E7" s="7">
        <v>161</v>
      </c>
      <c r="F7" s="7">
        <v>172</v>
      </c>
      <c r="G7" s="41">
        <v>486</v>
      </c>
      <c r="H7" s="7">
        <v>7</v>
      </c>
      <c r="I7" s="7">
        <v>14</v>
      </c>
    </row>
    <row r="8" spans="1:9" ht="15.6" x14ac:dyDescent="0.3">
      <c r="A8">
        <v>6</v>
      </c>
      <c r="B8" s="71" t="s">
        <v>109</v>
      </c>
      <c r="C8" s="74" t="s">
        <v>111</v>
      </c>
      <c r="D8" s="7">
        <v>200</v>
      </c>
      <c r="E8" s="7">
        <v>139</v>
      </c>
      <c r="F8" s="7">
        <v>142</v>
      </c>
      <c r="G8" s="41">
        <v>481</v>
      </c>
      <c r="H8" s="7">
        <v>8</v>
      </c>
      <c r="I8" s="7">
        <v>13</v>
      </c>
    </row>
    <row r="9" spans="1:9" ht="15.6" x14ac:dyDescent="0.3">
      <c r="A9">
        <v>7</v>
      </c>
      <c r="B9" s="81" t="s">
        <v>112</v>
      </c>
      <c r="C9" s="77" t="s">
        <v>124</v>
      </c>
      <c r="D9" s="7">
        <v>173</v>
      </c>
      <c r="E9" s="7">
        <v>154</v>
      </c>
      <c r="F9" s="7">
        <v>144</v>
      </c>
      <c r="G9" s="41">
        <v>471</v>
      </c>
      <c r="H9" s="7">
        <v>9</v>
      </c>
      <c r="I9" s="7">
        <v>10</v>
      </c>
    </row>
    <row r="10" spans="1:9" ht="15.6" x14ac:dyDescent="0.3">
      <c r="A10">
        <v>8</v>
      </c>
      <c r="B10" s="71" t="s">
        <v>109</v>
      </c>
      <c r="C10" s="74" t="s">
        <v>114</v>
      </c>
      <c r="D10" s="7">
        <v>160</v>
      </c>
      <c r="E10" s="7">
        <v>156</v>
      </c>
      <c r="F10" s="7">
        <v>145</v>
      </c>
      <c r="G10" s="41">
        <v>461</v>
      </c>
      <c r="H10" s="7">
        <v>8</v>
      </c>
      <c r="I10" s="7">
        <v>12</v>
      </c>
    </row>
    <row r="11" spans="1:9" ht="15.6" x14ac:dyDescent="0.3">
      <c r="A11">
        <v>9</v>
      </c>
      <c r="B11" s="69" t="s">
        <v>101</v>
      </c>
      <c r="C11" s="70" t="s">
        <v>108</v>
      </c>
      <c r="D11" s="7">
        <v>146</v>
      </c>
      <c r="E11" s="7">
        <v>148</v>
      </c>
      <c r="F11" s="7">
        <v>166</v>
      </c>
      <c r="G11" s="41">
        <v>460</v>
      </c>
      <c r="H11" s="7">
        <v>6</v>
      </c>
      <c r="I11" s="7">
        <v>13</v>
      </c>
    </row>
    <row r="12" spans="1:9" ht="15.6" x14ac:dyDescent="0.3">
      <c r="A12">
        <v>10</v>
      </c>
      <c r="B12" s="69" t="s">
        <v>101</v>
      </c>
      <c r="C12" s="70" t="s">
        <v>106</v>
      </c>
      <c r="D12" s="7">
        <v>159</v>
      </c>
      <c r="E12" s="7">
        <v>146</v>
      </c>
      <c r="F12" s="7">
        <v>148</v>
      </c>
      <c r="G12" s="41">
        <v>453</v>
      </c>
      <c r="H12" s="7">
        <v>5</v>
      </c>
      <c r="I12" s="7">
        <v>14</v>
      </c>
    </row>
    <row r="13" spans="1:9" ht="15.6" x14ac:dyDescent="0.3">
      <c r="A13">
        <v>11</v>
      </c>
      <c r="B13" s="78" t="s">
        <v>121</v>
      </c>
      <c r="C13" s="79" t="s">
        <v>127</v>
      </c>
      <c r="D13" s="7">
        <v>170</v>
      </c>
      <c r="E13" s="7">
        <v>152</v>
      </c>
      <c r="F13" s="7">
        <v>111</v>
      </c>
      <c r="G13" s="41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1">
        <v>424</v>
      </c>
      <c r="H14" s="7">
        <v>9</v>
      </c>
      <c r="I14" s="7">
        <v>6</v>
      </c>
    </row>
    <row r="15" spans="1:9" ht="15.6" x14ac:dyDescent="0.3">
      <c r="A15">
        <v>13</v>
      </c>
      <c r="B15" s="72" t="s">
        <v>112</v>
      </c>
      <c r="C15" s="73" t="s">
        <v>113</v>
      </c>
      <c r="D15" s="7">
        <v>136</v>
      </c>
      <c r="E15" s="7">
        <v>120</v>
      </c>
      <c r="F15" s="7">
        <v>167</v>
      </c>
      <c r="G15" s="41">
        <v>423</v>
      </c>
      <c r="H15" s="7">
        <v>6</v>
      </c>
      <c r="I15" s="7">
        <v>11</v>
      </c>
    </row>
    <row r="16" spans="1:9" ht="15.6" x14ac:dyDescent="0.3">
      <c r="A16">
        <v>14</v>
      </c>
      <c r="B16" s="71" t="s">
        <v>109</v>
      </c>
      <c r="C16" s="74" t="s">
        <v>115</v>
      </c>
      <c r="D16" s="7">
        <v>151</v>
      </c>
      <c r="E16" s="7">
        <v>142</v>
      </c>
      <c r="F16" s="7">
        <v>129</v>
      </c>
      <c r="G16" s="41">
        <v>422</v>
      </c>
      <c r="H16" s="7">
        <v>4</v>
      </c>
      <c r="I16" s="7">
        <v>13</v>
      </c>
    </row>
    <row r="17" spans="1:9" ht="15.6" x14ac:dyDescent="0.3">
      <c r="A17">
        <v>15</v>
      </c>
      <c r="B17" s="69" t="s">
        <v>101</v>
      </c>
      <c r="C17" s="70" t="s">
        <v>103</v>
      </c>
      <c r="D17" s="7">
        <v>155</v>
      </c>
      <c r="E17" s="7">
        <v>119</v>
      </c>
      <c r="F17" s="7">
        <v>146</v>
      </c>
      <c r="G17" s="41">
        <v>420</v>
      </c>
      <c r="H17" s="7">
        <v>7</v>
      </c>
      <c r="I17" s="7">
        <v>10</v>
      </c>
    </row>
    <row r="18" spans="1:9" ht="15.6" x14ac:dyDescent="0.3">
      <c r="A18">
        <v>16</v>
      </c>
      <c r="B18" s="78" t="s">
        <v>121</v>
      </c>
      <c r="C18" s="79" t="s">
        <v>132</v>
      </c>
      <c r="D18" s="7">
        <v>119</v>
      </c>
      <c r="E18" s="7">
        <v>156</v>
      </c>
      <c r="F18" s="7">
        <v>144</v>
      </c>
      <c r="G18" s="41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1">
        <v>412</v>
      </c>
      <c r="H19" s="7">
        <v>4</v>
      </c>
      <c r="I19" s="7">
        <v>12</v>
      </c>
    </row>
    <row r="20" spans="1:9" ht="15.6" x14ac:dyDescent="0.3">
      <c r="A20">
        <v>18</v>
      </c>
      <c r="B20" s="71" t="s">
        <v>109</v>
      </c>
      <c r="C20" s="74" t="s">
        <v>116</v>
      </c>
      <c r="D20" s="7">
        <v>120</v>
      </c>
      <c r="E20" s="7">
        <v>137</v>
      </c>
      <c r="F20" s="7">
        <v>153</v>
      </c>
      <c r="G20" s="41">
        <v>410</v>
      </c>
      <c r="H20" s="7">
        <v>7</v>
      </c>
      <c r="I20" s="7">
        <v>9</v>
      </c>
    </row>
    <row r="21" spans="1:9" ht="15.6" x14ac:dyDescent="0.3">
      <c r="A21">
        <v>19</v>
      </c>
      <c r="B21" s="72" t="s">
        <v>112</v>
      </c>
      <c r="C21" s="77" t="s">
        <v>118</v>
      </c>
      <c r="D21" s="7">
        <v>135</v>
      </c>
      <c r="E21" s="7">
        <v>143</v>
      </c>
      <c r="F21" s="7">
        <v>132</v>
      </c>
      <c r="G21" s="41">
        <v>410</v>
      </c>
      <c r="H21" s="7">
        <v>8</v>
      </c>
      <c r="I21" s="7">
        <v>8</v>
      </c>
    </row>
    <row r="22" spans="1:9" ht="15.6" x14ac:dyDescent="0.3">
      <c r="A22">
        <v>20</v>
      </c>
      <c r="B22" s="71" t="s">
        <v>109</v>
      </c>
      <c r="C22" s="74" t="s">
        <v>119</v>
      </c>
      <c r="D22" s="7">
        <v>148</v>
      </c>
      <c r="E22" s="7">
        <v>125</v>
      </c>
      <c r="F22" s="7">
        <v>136</v>
      </c>
      <c r="G22" s="41">
        <v>409</v>
      </c>
      <c r="H22" s="7">
        <v>6</v>
      </c>
      <c r="I22" s="7">
        <v>10</v>
      </c>
    </row>
    <row r="23" spans="1:9" ht="15.6" x14ac:dyDescent="0.3">
      <c r="A23">
        <v>21</v>
      </c>
      <c r="B23" s="245" t="s">
        <v>104</v>
      </c>
      <c r="C23" s="245" t="s">
        <v>126</v>
      </c>
      <c r="D23" s="7">
        <v>134</v>
      </c>
      <c r="E23" s="7">
        <v>114</v>
      </c>
      <c r="F23" s="7">
        <v>156</v>
      </c>
      <c r="G23" s="41">
        <v>404</v>
      </c>
      <c r="H23" s="7">
        <v>2</v>
      </c>
      <c r="I23" s="7">
        <v>13</v>
      </c>
    </row>
    <row r="24" spans="1:9" ht="15.6" x14ac:dyDescent="0.3">
      <c r="A24">
        <v>22</v>
      </c>
      <c r="B24" s="75" t="s">
        <v>112</v>
      </c>
      <c r="C24" s="76" t="s">
        <v>117</v>
      </c>
      <c r="D24" s="7">
        <v>153</v>
      </c>
      <c r="E24" s="7">
        <v>146</v>
      </c>
      <c r="F24" s="7">
        <v>105</v>
      </c>
      <c r="G24" s="41">
        <v>404</v>
      </c>
      <c r="H24" s="7">
        <v>7</v>
      </c>
      <c r="I24" s="7">
        <v>6</v>
      </c>
    </row>
    <row r="25" spans="1:9" ht="15.6" x14ac:dyDescent="0.3">
      <c r="A25">
        <v>23</v>
      </c>
      <c r="B25" s="69" t="s">
        <v>101</v>
      </c>
      <c r="C25" s="70" t="s">
        <v>107</v>
      </c>
      <c r="D25" s="7">
        <v>146</v>
      </c>
      <c r="E25" s="7">
        <v>110</v>
      </c>
      <c r="F25" s="7">
        <v>138</v>
      </c>
      <c r="G25" s="41">
        <v>394</v>
      </c>
      <c r="H25" s="7">
        <v>2</v>
      </c>
      <c r="I25" s="7">
        <v>12</v>
      </c>
    </row>
    <row r="26" spans="1:9" ht="15.6" x14ac:dyDescent="0.3">
      <c r="A26">
        <v>24</v>
      </c>
      <c r="B26" s="78" t="s">
        <v>121</v>
      </c>
      <c r="C26" s="79" t="s">
        <v>123</v>
      </c>
      <c r="D26" s="7">
        <v>115</v>
      </c>
      <c r="E26" s="7">
        <v>161</v>
      </c>
      <c r="F26" s="7">
        <v>107</v>
      </c>
      <c r="G26" s="41">
        <v>383</v>
      </c>
      <c r="H26" s="7">
        <v>6</v>
      </c>
      <c r="I26" s="7">
        <v>11</v>
      </c>
    </row>
    <row r="27" spans="1:9" ht="15.6" x14ac:dyDescent="0.3">
      <c r="A27">
        <v>25</v>
      </c>
      <c r="B27" s="78" t="s">
        <v>121</v>
      </c>
      <c r="C27" s="80" t="s">
        <v>125</v>
      </c>
      <c r="D27" s="7">
        <v>117</v>
      </c>
      <c r="E27" s="7">
        <v>150</v>
      </c>
      <c r="F27" s="7">
        <v>111</v>
      </c>
      <c r="G27" s="41">
        <v>378</v>
      </c>
      <c r="H27" s="7">
        <v>5</v>
      </c>
      <c r="I27" s="7">
        <v>7</v>
      </c>
    </row>
    <row r="28" spans="1:9" ht="15.6" x14ac:dyDescent="0.3">
      <c r="A28">
        <v>26</v>
      </c>
      <c r="B28" s="78" t="s">
        <v>121</v>
      </c>
      <c r="C28" s="79" t="s">
        <v>129</v>
      </c>
      <c r="D28" s="7">
        <v>108</v>
      </c>
      <c r="E28" s="7">
        <v>124</v>
      </c>
      <c r="F28" s="7">
        <v>145</v>
      </c>
      <c r="G28" s="41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1">
        <v>366</v>
      </c>
      <c r="H29" s="7">
        <v>6</v>
      </c>
      <c r="I29" s="7">
        <v>7</v>
      </c>
    </row>
    <row r="30" spans="1:9" ht="15.6" x14ac:dyDescent="0.3">
      <c r="A30">
        <v>28</v>
      </c>
      <c r="B30" s="81" t="s">
        <v>112</v>
      </c>
      <c r="C30" s="77" t="s">
        <v>135</v>
      </c>
      <c r="D30" s="7">
        <v>118</v>
      </c>
      <c r="E30" s="7">
        <v>100</v>
      </c>
      <c r="F30" s="7">
        <v>148</v>
      </c>
      <c r="G30" s="41">
        <v>366</v>
      </c>
      <c r="H30" s="7">
        <v>4</v>
      </c>
      <c r="I30" s="7">
        <v>10</v>
      </c>
    </row>
    <row r="31" spans="1:9" ht="15.6" x14ac:dyDescent="0.3">
      <c r="A31">
        <v>29</v>
      </c>
      <c r="B31" s="78" t="s">
        <v>121</v>
      </c>
      <c r="C31" s="79" t="s">
        <v>122</v>
      </c>
      <c r="D31" s="7">
        <v>121</v>
      </c>
      <c r="E31" s="7">
        <v>103</v>
      </c>
      <c r="F31" s="7">
        <v>139</v>
      </c>
      <c r="G31" s="41">
        <v>363</v>
      </c>
      <c r="H31" s="7">
        <v>4</v>
      </c>
      <c r="I31" s="7">
        <v>7</v>
      </c>
    </row>
    <row r="32" spans="1:9" ht="15.6" x14ac:dyDescent="0.3">
      <c r="A32">
        <v>30</v>
      </c>
      <c r="B32" s="240" t="s">
        <v>112</v>
      </c>
      <c r="C32" s="240" t="s">
        <v>128</v>
      </c>
      <c r="D32" s="7">
        <v>130</v>
      </c>
      <c r="E32" s="7">
        <v>120</v>
      </c>
      <c r="F32" s="7">
        <v>109</v>
      </c>
      <c r="G32" s="41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1">
        <v>355</v>
      </c>
      <c r="H33" s="7">
        <v>6</v>
      </c>
      <c r="I33" s="7">
        <v>6</v>
      </c>
    </row>
    <row r="34" spans="1:9" ht="15.6" x14ac:dyDescent="0.3">
      <c r="A34">
        <v>32</v>
      </c>
      <c r="B34" s="245" t="s">
        <v>104</v>
      </c>
      <c r="C34" s="245" t="s">
        <v>130</v>
      </c>
      <c r="D34" s="7">
        <v>117</v>
      </c>
      <c r="E34" s="7">
        <v>95</v>
      </c>
      <c r="F34" s="7">
        <v>121</v>
      </c>
      <c r="G34" s="41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1">
        <v>326</v>
      </c>
      <c r="H35" s="7">
        <v>5</v>
      </c>
      <c r="I35" s="7">
        <v>3</v>
      </c>
    </row>
    <row r="36" spans="1:9" ht="15.6" x14ac:dyDescent="0.3">
      <c r="A36">
        <v>34</v>
      </c>
      <c r="B36" s="72" t="s">
        <v>112</v>
      </c>
      <c r="C36" s="73" t="s">
        <v>136</v>
      </c>
      <c r="D36" s="7">
        <v>84</v>
      </c>
      <c r="E36" s="7">
        <v>118</v>
      </c>
      <c r="F36" s="7">
        <v>115</v>
      </c>
      <c r="G36" s="41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1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1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1">
        <v>306</v>
      </c>
      <c r="H39" s="7">
        <v>1</v>
      </c>
      <c r="I39" s="7">
        <v>7</v>
      </c>
    </row>
    <row r="40" spans="1:9" ht="15.6" x14ac:dyDescent="0.3">
      <c r="A40">
        <v>38</v>
      </c>
      <c r="B40" s="245" t="s">
        <v>104</v>
      </c>
      <c r="C40" s="245" t="s">
        <v>145</v>
      </c>
      <c r="D40" s="7">
        <v>120</v>
      </c>
      <c r="E40" s="7">
        <v>75</v>
      </c>
      <c r="F40" s="7">
        <v>74</v>
      </c>
      <c r="G40" s="41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1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208</v>
      </c>
      <c r="D42" s="7">
        <v>58</v>
      </c>
      <c r="E42" s="7">
        <v>73</v>
      </c>
      <c r="F42" s="7">
        <v>99</v>
      </c>
      <c r="G42" s="41">
        <v>230</v>
      </c>
      <c r="H42" s="7">
        <v>1</v>
      </c>
      <c r="I42" s="7">
        <v>4</v>
      </c>
    </row>
    <row r="43" spans="1:9" ht="15.6" x14ac:dyDescent="0.3">
      <c r="A43">
        <v>41</v>
      </c>
      <c r="B43" s="245" t="s">
        <v>104</v>
      </c>
      <c r="C43" s="245" t="s">
        <v>149</v>
      </c>
      <c r="D43" s="7">
        <v>52</v>
      </c>
      <c r="E43" s="7">
        <v>70</v>
      </c>
      <c r="F43" s="7">
        <v>82</v>
      </c>
      <c r="G43" s="41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1">
        <v>196</v>
      </c>
      <c r="H44" s="7">
        <v>1</v>
      </c>
      <c r="I44" s="7">
        <v>1</v>
      </c>
    </row>
    <row r="45" spans="1:9" ht="15.6" x14ac:dyDescent="0.3">
      <c r="B45" s="72"/>
      <c r="C45" s="73"/>
    </row>
    <row r="46" spans="1:9" ht="15.6" x14ac:dyDescent="0.3">
      <c r="B46" s="72"/>
      <c r="C46" s="73"/>
      <c r="D46" t="s">
        <v>210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1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1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1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1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51" t="s">
        <v>7</v>
      </c>
      <c r="D51" s="7">
        <v>175</v>
      </c>
      <c r="E51" s="7">
        <v>161</v>
      </c>
      <c r="F51" s="7">
        <v>254</v>
      </c>
      <c r="G51" s="41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1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1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1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1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203</v>
      </c>
      <c r="D56" s="7">
        <v>204</v>
      </c>
      <c r="E56" s="7">
        <v>162</v>
      </c>
      <c r="F56" s="7">
        <v>200</v>
      </c>
      <c r="G56" s="41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1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1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1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1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1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1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1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4" t="s">
        <v>22</v>
      </c>
      <c r="D64" s="7">
        <v>194</v>
      </c>
      <c r="E64" s="7">
        <v>159</v>
      </c>
      <c r="F64" s="7">
        <v>173</v>
      </c>
      <c r="G64" s="41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1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1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1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1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4" t="s">
        <v>30</v>
      </c>
      <c r="D69" s="7">
        <v>198</v>
      </c>
      <c r="E69" s="7">
        <v>155</v>
      </c>
      <c r="F69" s="7">
        <v>155</v>
      </c>
      <c r="G69" s="41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1">
        <v>504</v>
      </c>
      <c r="H70" s="7">
        <v>8</v>
      </c>
      <c r="I70" s="7">
        <v>16</v>
      </c>
    </row>
    <row r="71" spans="1:9" ht="15.6" x14ac:dyDescent="0.3">
      <c r="A71">
        <v>25</v>
      </c>
      <c r="B71" s="260" t="s">
        <v>27</v>
      </c>
      <c r="C71" s="261" t="s">
        <v>41</v>
      </c>
      <c r="D71" s="7">
        <v>144</v>
      </c>
      <c r="E71" s="7">
        <v>162</v>
      </c>
      <c r="F71" s="7">
        <v>187</v>
      </c>
      <c r="G71" s="41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1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1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1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1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1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1">
        <v>462</v>
      </c>
      <c r="H77" s="7">
        <v>10</v>
      </c>
      <c r="I77" s="7">
        <v>8</v>
      </c>
    </row>
    <row r="78" spans="1:9" ht="15.6" x14ac:dyDescent="0.3">
      <c r="A78">
        <v>32</v>
      </c>
      <c r="B78" s="41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1">
        <v>458</v>
      </c>
      <c r="H78" s="7">
        <v>6</v>
      </c>
      <c r="I78" s="7">
        <v>13</v>
      </c>
    </row>
    <row r="79" spans="1:9" ht="15.6" x14ac:dyDescent="0.3">
      <c r="A79">
        <v>33</v>
      </c>
      <c r="B79" s="258" t="s">
        <v>42</v>
      </c>
      <c r="C79" s="245" t="s">
        <v>64</v>
      </c>
      <c r="D79" s="7">
        <v>168</v>
      </c>
      <c r="E79" s="7">
        <v>135</v>
      </c>
      <c r="F79" s="7">
        <v>151</v>
      </c>
      <c r="G79" s="41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1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1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1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1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1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1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1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1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1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1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207</v>
      </c>
      <c r="D90" s="7">
        <v>180</v>
      </c>
      <c r="E90" s="7">
        <v>130</v>
      </c>
      <c r="F90" s="7">
        <v>125</v>
      </c>
      <c r="G90" s="41">
        <v>435</v>
      </c>
      <c r="H90" s="7">
        <v>6</v>
      </c>
      <c r="I90" s="7">
        <v>12</v>
      </c>
    </row>
    <row r="91" spans="1:9" ht="15.6" x14ac:dyDescent="0.3">
      <c r="A91">
        <v>45</v>
      </c>
      <c r="B91" s="42" t="s">
        <v>69</v>
      </c>
      <c r="C91" s="43" t="s">
        <v>71</v>
      </c>
      <c r="D91" s="7">
        <v>122</v>
      </c>
      <c r="E91" s="7">
        <v>159</v>
      </c>
      <c r="F91" s="7">
        <v>148</v>
      </c>
      <c r="G91" s="41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1">
        <v>426</v>
      </c>
      <c r="H92" s="7">
        <v>5</v>
      </c>
      <c r="I92" s="7">
        <v>12</v>
      </c>
    </row>
    <row r="93" spans="1:9" ht="15.6" x14ac:dyDescent="0.3">
      <c r="A93">
        <v>47</v>
      </c>
      <c r="B93" s="259" t="s">
        <v>42</v>
      </c>
      <c r="C93" s="207" t="s">
        <v>68</v>
      </c>
      <c r="D93" s="7">
        <v>104</v>
      </c>
      <c r="E93" s="7">
        <v>178</v>
      </c>
      <c r="F93" s="7">
        <v>134</v>
      </c>
      <c r="G93" s="41">
        <v>416</v>
      </c>
      <c r="H93" s="7">
        <v>7</v>
      </c>
      <c r="I93" s="7">
        <v>6</v>
      </c>
    </row>
    <row r="94" spans="1:9" ht="15.6" x14ac:dyDescent="0.3">
      <c r="A94">
        <v>48</v>
      </c>
      <c r="B94" s="42" t="s">
        <v>69</v>
      </c>
      <c r="C94" s="43" t="s">
        <v>70</v>
      </c>
      <c r="D94" s="7">
        <v>147</v>
      </c>
      <c r="E94" s="7">
        <v>124</v>
      </c>
      <c r="F94" s="7">
        <v>137</v>
      </c>
      <c r="G94" s="41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1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1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1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1">
        <v>387</v>
      </c>
      <c r="H98" s="7">
        <v>4</v>
      </c>
      <c r="I98" s="7">
        <v>11</v>
      </c>
    </row>
    <row r="99" spans="1:9" ht="15.6" x14ac:dyDescent="0.3">
      <c r="A99">
        <v>53</v>
      </c>
      <c r="B99" s="42" t="s">
        <v>69</v>
      </c>
      <c r="C99" s="43" t="s">
        <v>74</v>
      </c>
      <c r="D99" s="7">
        <v>99</v>
      </c>
      <c r="E99" s="7">
        <v>126</v>
      </c>
      <c r="F99" s="7">
        <v>153</v>
      </c>
      <c r="G99" s="41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1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1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2" t="s">
        <v>69</v>
      </c>
      <c r="C102" s="43" t="s">
        <v>72</v>
      </c>
      <c r="D102" s="7">
        <v>105</v>
      </c>
      <c r="E102" s="7">
        <v>128</v>
      </c>
      <c r="F102" s="7">
        <v>125</v>
      </c>
      <c r="G102" s="41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1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4" t="s">
        <v>55</v>
      </c>
      <c r="C104" s="56" t="s">
        <v>73</v>
      </c>
      <c r="D104" s="7">
        <v>110</v>
      </c>
      <c r="E104" s="7">
        <v>115</v>
      </c>
      <c r="F104" s="7">
        <v>103</v>
      </c>
      <c r="G104" s="41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1">
        <v>309</v>
      </c>
      <c r="H105" s="7">
        <v>3</v>
      </c>
      <c r="I105" s="7">
        <v>7</v>
      </c>
    </row>
    <row r="106" spans="1:9" ht="15.6" x14ac:dyDescent="0.3">
      <c r="B106" s="72"/>
      <c r="C106" s="73"/>
    </row>
    <row r="107" spans="1:9" ht="15.6" x14ac:dyDescent="0.3">
      <c r="B107" s="50"/>
      <c r="C107" s="243"/>
    </row>
    <row r="108" spans="1:9" ht="15.6" x14ac:dyDescent="0.3">
      <c r="B108" s="50"/>
      <c r="C108" s="243"/>
    </row>
    <row r="109" spans="1:9" ht="15.6" x14ac:dyDescent="0.3">
      <c r="B109" s="50"/>
      <c r="C109" s="243"/>
    </row>
    <row r="110" spans="1:9" ht="15.6" x14ac:dyDescent="0.3">
      <c r="B110" s="50"/>
      <c r="C110" s="243"/>
    </row>
    <row r="112" spans="1:9" x14ac:dyDescent="0.3">
      <c r="B112" s="239">
        <v>2</v>
      </c>
      <c r="C112" t="s">
        <v>199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39">
        <v>3</v>
      </c>
      <c r="C113" t="s">
        <v>200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39">
        <v>19</v>
      </c>
      <c r="C114" t="s">
        <v>204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39">
        <v>24</v>
      </c>
      <c r="C115" t="s">
        <v>205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39">
        <v>33</v>
      </c>
      <c r="C116" t="s">
        <v>201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39">
        <v>35</v>
      </c>
      <c r="C117" t="s">
        <v>206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39">
        <v>41</v>
      </c>
      <c r="C118" t="s">
        <v>202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Q89"/>
  <sheetViews>
    <sheetView workbookViewId="0">
      <selection activeCell="N18" sqref="N18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3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82"/>
      <c r="D1" s="66"/>
      <c r="E1" s="82" t="s">
        <v>151</v>
      </c>
      <c r="N1" s="82" t="s">
        <v>151</v>
      </c>
    </row>
    <row r="2" spans="1:17" ht="18.600000000000001" thickBot="1" x14ac:dyDescent="0.4">
      <c r="B2" s="82" t="s">
        <v>150</v>
      </c>
      <c r="K2" s="82" t="s">
        <v>0</v>
      </c>
    </row>
    <row r="3" spans="1:17" x14ac:dyDescent="0.3">
      <c r="A3" s="83"/>
      <c r="B3" s="84" t="s">
        <v>152</v>
      </c>
      <c r="C3" s="84"/>
      <c r="D3" s="85"/>
      <c r="J3" s="83"/>
      <c r="K3" s="84" t="s">
        <v>152</v>
      </c>
      <c r="L3" s="84"/>
      <c r="M3" s="85"/>
      <c r="P3" s="110"/>
      <c r="Q3" s="110"/>
    </row>
    <row r="4" spans="1:17" ht="15.6" x14ac:dyDescent="0.3">
      <c r="A4" s="86">
        <v>1</v>
      </c>
      <c r="B4" s="68" t="s">
        <v>96</v>
      </c>
      <c r="C4" s="87">
        <v>589</v>
      </c>
      <c r="D4" s="88" t="s">
        <v>20</v>
      </c>
      <c r="J4" s="86">
        <v>1</v>
      </c>
      <c r="K4" s="14" t="s">
        <v>3</v>
      </c>
      <c r="L4" s="91">
        <v>731</v>
      </c>
      <c r="M4" s="88" t="s">
        <v>20</v>
      </c>
      <c r="P4" s="47"/>
      <c r="Q4" s="46"/>
    </row>
    <row r="5" spans="1:17" ht="15.6" x14ac:dyDescent="0.3">
      <c r="A5" s="86">
        <v>2</v>
      </c>
      <c r="B5" s="68" t="s">
        <v>99</v>
      </c>
      <c r="C5" s="3">
        <v>568</v>
      </c>
      <c r="D5" s="88"/>
      <c r="J5" s="86">
        <v>2</v>
      </c>
      <c r="K5" s="14" t="s">
        <v>5</v>
      </c>
      <c r="L5" s="3">
        <v>723</v>
      </c>
      <c r="M5" s="88"/>
      <c r="P5" s="47"/>
      <c r="Q5" s="46"/>
    </row>
    <row r="6" spans="1:17" ht="15.6" x14ac:dyDescent="0.3">
      <c r="A6" s="86">
        <v>3</v>
      </c>
      <c r="B6" s="68" t="s">
        <v>98</v>
      </c>
      <c r="C6" s="94">
        <v>565</v>
      </c>
      <c r="D6" s="88"/>
      <c r="J6" s="86">
        <v>3</v>
      </c>
      <c r="K6" s="4" t="s">
        <v>4</v>
      </c>
      <c r="L6" s="95">
        <v>699</v>
      </c>
      <c r="M6" s="88"/>
      <c r="P6" s="47"/>
      <c r="Q6" s="65"/>
    </row>
    <row r="7" spans="1:17" ht="16.2" thickBot="1" x14ac:dyDescent="0.35">
      <c r="A7" s="96"/>
      <c r="B7" s="97"/>
      <c r="C7" s="97"/>
      <c r="D7" s="98"/>
      <c r="J7" s="96"/>
      <c r="K7" s="97"/>
      <c r="L7" s="99"/>
      <c r="M7" s="98"/>
    </row>
    <row r="8" spans="1:17" ht="15.6" x14ac:dyDescent="0.3">
      <c r="L8" s="64"/>
    </row>
    <row r="9" spans="1:17" x14ac:dyDescent="0.3">
      <c r="A9" s="52"/>
      <c r="B9" s="89">
        <v>45670</v>
      </c>
      <c r="C9" s="90"/>
      <c r="J9" s="52"/>
      <c r="K9" s="89">
        <v>45670</v>
      </c>
      <c r="L9" s="90"/>
    </row>
    <row r="10" spans="1:17" ht="15.6" customHeight="1" x14ac:dyDescent="0.3">
      <c r="A10" s="92">
        <v>1</v>
      </c>
      <c r="B10" s="68" t="s">
        <v>96</v>
      </c>
      <c r="C10" s="30">
        <v>542</v>
      </c>
      <c r="J10" s="92">
        <v>1</v>
      </c>
      <c r="K10" s="14" t="s">
        <v>3</v>
      </c>
      <c r="L10" s="30">
        <v>629</v>
      </c>
    </row>
    <row r="11" spans="1:17" ht="15.6" x14ac:dyDescent="0.3">
      <c r="A11" s="50">
        <v>2</v>
      </c>
      <c r="B11" s="68" t="s">
        <v>97</v>
      </c>
      <c r="C11" s="30">
        <v>492</v>
      </c>
      <c r="J11" s="50">
        <v>1</v>
      </c>
      <c r="K11" s="14" t="s">
        <v>5</v>
      </c>
      <c r="L11" s="30">
        <v>511</v>
      </c>
    </row>
    <row r="12" spans="1:17" ht="15.6" x14ac:dyDescent="0.3">
      <c r="A12" s="50">
        <v>2</v>
      </c>
      <c r="B12" s="68" t="s">
        <v>99</v>
      </c>
      <c r="C12" s="30">
        <v>492</v>
      </c>
      <c r="J12" s="50">
        <v>3</v>
      </c>
      <c r="K12" s="4" t="s">
        <v>4</v>
      </c>
      <c r="L12" s="41">
        <v>599</v>
      </c>
    </row>
    <row r="14" spans="1:17" x14ac:dyDescent="0.3">
      <c r="A14" s="52"/>
      <c r="B14" s="89">
        <v>45677</v>
      </c>
      <c r="C14" s="90"/>
      <c r="J14" s="52"/>
      <c r="K14" s="89">
        <v>45677</v>
      </c>
      <c r="L14" s="90"/>
    </row>
    <row r="15" spans="1:17" ht="15.6" x14ac:dyDescent="0.3">
      <c r="A15" s="92">
        <v>1</v>
      </c>
      <c r="B15" s="68" t="s">
        <v>96</v>
      </c>
      <c r="C15" s="87">
        <v>589</v>
      </c>
      <c r="J15" s="92">
        <v>1</v>
      </c>
      <c r="K15" s="14" t="s">
        <v>5</v>
      </c>
      <c r="L15" s="3">
        <v>723</v>
      </c>
    </row>
    <row r="16" spans="1:17" ht="15.6" x14ac:dyDescent="0.3">
      <c r="A16" s="50">
        <v>2</v>
      </c>
      <c r="B16" s="68" t="s">
        <v>97</v>
      </c>
      <c r="C16" s="30">
        <v>535</v>
      </c>
      <c r="J16" s="50">
        <v>1</v>
      </c>
      <c r="K16" s="29" t="s">
        <v>33</v>
      </c>
      <c r="L16" s="30">
        <v>607</v>
      </c>
    </row>
    <row r="17" spans="1:12" ht="15.6" x14ac:dyDescent="0.3">
      <c r="A17" s="50">
        <v>2</v>
      </c>
      <c r="B17" s="68" t="s">
        <v>99</v>
      </c>
      <c r="C17" s="30">
        <v>500</v>
      </c>
      <c r="J17" s="50">
        <v>3</v>
      </c>
      <c r="K17" s="24" t="s">
        <v>211</v>
      </c>
      <c r="L17" s="100">
        <v>603</v>
      </c>
    </row>
    <row r="18" spans="1:12" ht="15.6" x14ac:dyDescent="0.3">
      <c r="K18" s="24" t="s">
        <v>25</v>
      </c>
      <c r="L18" s="100">
        <v>603</v>
      </c>
    </row>
    <row r="48" spans="17:17" ht="15.6" x14ac:dyDescent="0.3">
      <c r="Q48" s="46" t="s">
        <v>20</v>
      </c>
    </row>
    <row r="51" spans="1:17" ht="15.6" x14ac:dyDescent="0.3">
      <c r="A51" s="52"/>
      <c r="B51" s="89">
        <v>45523</v>
      </c>
      <c r="C51" s="90"/>
      <c r="F51" s="52"/>
      <c r="G51" s="89">
        <v>45579</v>
      </c>
      <c r="H51" s="90"/>
      <c r="J51" s="101"/>
      <c r="K51" s="89">
        <v>45523</v>
      </c>
      <c r="L51" s="102"/>
      <c r="O51" s="52"/>
      <c r="P51" s="89">
        <v>45579</v>
      </c>
      <c r="Q51" s="90"/>
    </row>
    <row r="52" spans="1:17" ht="15.6" x14ac:dyDescent="0.3">
      <c r="A52" s="92">
        <v>1</v>
      </c>
      <c r="B52" s="68" t="s">
        <v>96</v>
      </c>
      <c r="C52" s="30">
        <v>530</v>
      </c>
      <c r="F52" s="92">
        <v>1</v>
      </c>
      <c r="G52" s="68" t="s">
        <v>96</v>
      </c>
      <c r="H52" s="30">
        <v>554</v>
      </c>
      <c r="J52" s="50">
        <v>1</v>
      </c>
      <c r="K52" s="4" t="s">
        <v>4</v>
      </c>
      <c r="L52" s="41">
        <v>642</v>
      </c>
      <c r="O52" s="92">
        <v>1</v>
      </c>
      <c r="P52" s="4" t="s">
        <v>3</v>
      </c>
      <c r="Q52" s="30">
        <v>678</v>
      </c>
    </row>
    <row r="53" spans="1:17" ht="15.6" x14ac:dyDescent="0.3">
      <c r="A53" s="50">
        <v>2</v>
      </c>
      <c r="B53" s="68" t="s">
        <v>97</v>
      </c>
      <c r="C53" s="30">
        <v>511</v>
      </c>
      <c r="F53" s="50">
        <v>2</v>
      </c>
      <c r="G53" s="68" t="s">
        <v>99</v>
      </c>
      <c r="H53" s="30">
        <v>541</v>
      </c>
      <c r="J53" s="50">
        <v>2</v>
      </c>
      <c r="K53" s="24" t="s">
        <v>18</v>
      </c>
      <c r="L53" s="100">
        <v>593</v>
      </c>
      <c r="O53" s="50">
        <v>2</v>
      </c>
      <c r="P53" s="4" t="s">
        <v>4</v>
      </c>
      <c r="Q53" s="41">
        <v>653</v>
      </c>
    </row>
    <row r="54" spans="1:17" ht="15.6" x14ac:dyDescent="0.3">
      <c r="A54" s="50">
        <v>3</v>
      </c>
      <c r="B54" s="70" t="s">
        <v>107</v>
      </c>
      <c r="C54" s="41">
        <v>483</v>
      </c>
      <c r="F54" s="50">
        <v>3</v>
      </c>
      <c r="G54" s="33" t="s">
        <v>105</v>
      </c>
      <c r="H54" s="30">
        <v>529</v>
      </c>
      <c r="J54" s="50">
        <v>3</v>
      </c>
      <c r="K54" s="4" t="s">
        <v>8</v>
      </c>
      <c r="L54" s="100">
        <v>577</v>
      </c>
      <c r="O54" s="50">
        <v>3</v>
      </c>
      <c r="P54" s="14" t="s">
        <v>6</v>
      </c>
      <c r="Q54" s="41">
        <v>646</v>
      </c>
    </row>
    <row r="55" spans="1:17" ht="15.6" x14ac:dyDescent="0.3">
      <c r="C55" s="103"/>
      <c r="L55" s="64"/>
    </row>
    <row r="56" spans="1:17" ht="15.6" x14ac:dyDescent="0.3">
      <c r="A56" s="52"/>
      <c r="B56" s="89">
        <v>45530</v>
      </c>
      <c r="C56" s="104"/>
      <c r="F56" s="52"/>
      <c r="G56" s="89">
        <v>45586</v>
      </c>
      <c r="H56" s="90"/>
      <c r="J56" s="101"/>
      <c r="K56" s="89">
        <v>45530</v>
      </c>
      <c r="L56" s="102"/>
      <c r="O56" s="52"/>
      <c r="P56" s="89">
        <v>45586</v>
      </c>
      <c r="Q56" s="90"/>
    </row>
    <row r="57" spans="1:17" ht="15.6" x14ac:dyDescent="0.3">
      <c r="A57" s="92">
        <v>1</v>
      </c>
      <c r="B57" s="68" t="s">
        <v>96</v>
      </c>
      <c r="C57" s="87">
        <v>573</v>
      </c>
      <c r="F57" s="92">
        <v>1</v>
      </c>
      <c r="G57" s="68" t="s">
        <v>100</v>
      </c>
      <c r="H57" s="30">
        <v>560</v>
      </c>
      <c r="J57" s="50">
        <v>1</v>
      </c>
      <c r="K57" s="14" t="s">
        <v>3</v>
      </c>
      <c r="L57" s="91">
        <v>731</v>
      </c>
      <c r="O57" s="92">
        <v>1</v>
      </c>
      <c r="P57" s="16" t="s">
        <v>7</v>
      </c>
      <c r="Q57" s="100">
        <v>630</v>
      </c>
    </row>
    <row r="58" spans="1:17" ht="15.6" x14ac:dyDescent="0.3">
      <c r="A58" s="50">
        <v>2</v>
      </c>
      <c r="B58" s="68" t="s">
        <v>97</v>
      </c>
      <c r="C58" s="30">
        <v>558</v>
      </c>
      <c r="F58" s="50">
        <v>2</v>
      </c>
      <c r="G58" s="70" t="s">
        <v>103</v>
      </c>
      <c r="H58" s="41">
        <v>539</v>
      </c>
      <c r="J58" s="50">
        <v>2</v>
      </c>
      <c r="K58" s="16" t="s">
        <v>5</v>
      </c>
      <c r="L58" s="100">
        <v>652</v>
      </c>
      <c r="O58" s="50">
        <v>2</v>
      </c>
      <c r="P58" s="4" t="s">
        <v>4</v>
      </c>
      <c r="Q58" s="41">
        <v>603</v>
      </c>
    </row>
    <row r="59" spans="1:17" ht="15.6" x14ac:dyDescent="0.3">
      <c r="A59" s="50">
        <v>3</v>
      </c>
      <c r="B59" s="68" t="s">
        <v>98</v>
      </c>
      <c r="C59" s="41">
        <v>542</v>
      </c>
      <c r="F59" s="50">
        <v>3</v>
      </c>
      <c r="G59" s="68" t="s">
        <v>96</v>
      </c>
      <c r="H59" s="30">
        <v>538</v>
      </c>
      <c r="J59" s="50">
        <v>3</v>
      </c>
      <c r="K59" s="16" t="s">
        <v>7</v>
      </c>
      <c r="L59" s="100">
        <v>641</v>
      </c>
      <c r="O59" s="50">
        <v>3</v>
      </c>
      <c r="P59" s="18" t="s">
        <v>16</v>
      </c>
      <c r="Q59" s="30">
        <v>529</v>
      </c>
    </row>
    <row r="61" spans="1:17" x14ac:dyDescent="0.3">
      <c r="A61" s="52"/>
      <c r="B61" s="89">
        <v>45537</v>
      </c>
      <c r="C61" s="104"/>
      <c r="F61" s="52"/>
      <c r="G61" s="89">
        <v>45593</v>
      </c>
      <c r="H61" s="90"/>
      <c r="J61" s="52"/>
      <c r="K61" s="89">
        <v>45537</v>
      </c>
      <c r="L61" s="104"/>
      <c r="O61" s="52"/>
      <c r="P61" s="89">
        <v>45593</v>
      </c>
      <c r="Q61" s="90"/>
    </row>
    <row r="62" spans="1:17" ht="15.6" x14ac:dyDescent="0.3">
      <c r="A62" s="92">
        <v>1</v>
      </c>
      <c r="B62" s="33" t="s">
        <v>105</v>
      </c>
      <c r="C62" s="30">
        <v>512</v>
      </c>
      <c r="F62" s="92">
        <v>1</v>
      </c>
      <c r="G62" s="68" t="s">
        <v>97</v>
      </c>
      <c r="H62" s="30">
        <v>558</v>
      </c>
      <c r="J62" s="92">
        <v>1</v>
      </c>
      <c r="K62" s="4" t="s">
        <v>3</v>
      </c>
      <c r="L62" s="30">
        <v>635</v>
      </c>
      <c r="O62" s="92">
        <v>1</v>
      </c>
      <c r="P62" s="18" t="s">
        <v>10</v>
      </c>
      <c r="Q62" s="30">
        <v>655</v>
      </c>
    </row>
    <row r="63" spans="1:17" ht="15.6" x14ac:dyDescent="0.3">
      <c r="A63" s="50">
        <v>2</v>
      </c>
      <c r="B63" s="68" t="s">
        <v>97</v>
      </c>
      <c r="C63" s="30">
        <v>512</v>
      </c>
      <c r="F63" s="50">
        <v>2</v>
      </c>
      <c r="G63" s="70" t="s">
        <v>103</v>
      </c>
      <c r="H63" s="41">
        <v>528</v>
      </c>
      <c r="J63" s="50">
        <v>2</v>
      </c>
      <c r="K63" s="18" t="s">
        <v>11</v>
      </c>
      <c r="L63" s="30">
        <v>629</v>
      </c>
      <c r="O63" s="50">
        <v>2</v>
      </c>
      <c r="P63" s="4" t="s">
        <v>8</v>
      </c>
      <c r="Q63" s="41">
        <v>647</v>
      </c>
    </row>
    <row r="64" spans="1:17" ht="15.6" x14ac:dyDescent="0.3">
      <c r="A64" s="50">
        <v>3</v>
      </c>
      <c r="B64" s="70" t="s">
        <v>103</v>
      </c>
      <c r="C64" s="41">
        <v>503</v>
      </c>
      <c r="F64" s="50">
        <v>3</v>
      </c>
      <c r="G64" s="68" t="s">
        <v>98</v>
      </c>
      <c r="H64" s="30">
        <v>494</v>
      </c>
      <c r="J64" s="50">
        <v>3</v>
      </c>
      <c r="K64" s="105" t="s">
        <v>7</v>
      </c>
      <c r="L64" s="41">
        <v>612</v>
      </c>
      <c r="O64" s="50">
        <v>3</v>
      </c>
      <c r="P64" s="4" t="s">
        <v>3</v>
      </c>
      <c r="Q64" s="30">
        <v>620</v>
      </c>
    </row>
    <row r="66" spans="1:17" x14ac:dyDescent="0.3">
      <c r="A66" s="52"/>
      <c r="B66" s="89">
        <v>45544</v>
      </c>
      <c r="C66" s="104"/>
      <c r="F66" s="52"/>
      <c r="G66" s="89">
        <v>45607</v>
      </c>
      <c r="H66" s="90"/>
      <c r="J66" s="52"/>
      <c r="K66" s="89">
        <v>45544</v>
      </c>
      <c r="L66" s="104"/>
      <c r="O66" s="52"/>
      <c r="P66" s="89">
        <v>45607</v>
      </c>
      <c r="Q66" s="90"/>
    </row>
    <row r="67" spans="1:17" ht="15.6" x14ac:dyDescent="0.3">
      <c r="A67" s="92">
        <v>1</v>
      </c>
      <c r="B67" s="68" t="s">
        <v>96</v>
      </c>
      <c r="C67" s="30">
        <v>544</v>
      </c>
      <c r="F67" s="92">
        <v>1</v>
      </c>
      <c r="G67" s="68" t="s">
        <v>96</v>
      </c>
      <c r="H67" s="30">
        <v>561</v>
      </c>
      <c r="J67" s="92">
        <v>1</v>
      </c>
      <c r="K67" s="14" t="s">
        <v>6</v>
      </c>
      <c r="L67" s="106">
        <v>667</v>
      </c>
      <c r="O67" s="92">
        <v>1</v>
      </c>
      <c r="P67" s="4" t="s">
        <v>4</v>
      </c>
      <c r="Q67" s="41">
        <v>699</v>
      </c>
    </row>
    <row r="68" spans="1:17" ht="15.6" x14ac:dyDescent="0.3">
      <c r="A68" s="50">
        <v>2</v>
      </c>
      <c r="B68" s="68" t="s">
        <v>97</v>
      </c>
      <c r="C68" s="30">
        <v>524</v>
      </c>
      <c r="F68" s="50">
        <v>2</v>
      </c>
      <c r="G68" s="33" t="s">
        <v>105</v>
      </c>
      <c r="H68" s="30">
        <v>547</v>
      </c>
      <c r="J68" s="50">
        <v>2</v>
      </c>
      <c r="K68" s="18" t="s">
        <v>13</v>
      </c>
      <c r="L68" s="30">
        <v>663</v>
      </c>
      <c r="O68" s="50">
        <v>2</v>
      </c>
      <c r="P68" s="18" t="s">
        <v>13</v>
      </c>
      <c r="Q68" s="30">
        <v>664</v>
      </c>
    </row>
    <row r="69" spans="1:17" ht="15.6" x14ac:dyDescent="0.3">
      <c r="A69" s="50">
        <v>3</v>
      </c>
      <c r="B69" s="107" t="s">
        <v>153</v>
      </c>
      <c r="C69" s="41">
        <v>523</v>
      </c>
      <c r="F69" s="50">
        <v>3</v>
      </c>
      <c r="G69" s="70" t="s">
        <v>102</v>
      </c>
      <c r="H69" s="41">
        <v>516</v>
      </c>
      <c r="J69" s="50">
        <v>3</v>
      </c>
      <c r="K69" s="4" t="s">
        <v>4</v>
      </c>
      <c r="L69" s="41">
        <v>631</v>
      </c>
      <c r="O69" s="50">
        <v>3</v>
      </c>
      <c r="P69" s="108" t="s">
        <v>19</v>
      </c>
      <c r="Q69" s="41">
        <v>624</v>
      </c>
    </row>
    <row r="70" spans="1:17" x14ac:dyDescent="0.3">
      <c r="K70" t="s">
        <v>20</v>
      </c>
    </row>
    <row r="71" spans="1:17" x14ac:dyDescent="0.3">
      <c r="A71" s="52"/>
      <c r="B71" s="89">
        <v>45551</v>
      </c>
      <c r="C71" s="104"/>
      <c r="F71" s="52"/>
      <c r="G71" s="89">
        <v>45614</v>
      </c>
      <c r="H71" s="90"/>
      <c r="J71" s="52"/>
      <c r="K71" s="89">
        <v>45551</v>
      </c>
      <c r="L71" s="104"/>
      <c r="O71" s="52"/>
      <c r="P71" s="89">
        <v>45614</v>
      </c>
      <c r="Q71" s="90"/>
    </row>
    <row r="72" spans="1:17" ht="15.6" x14ac:dyDescent="0.3">
      <c r="A72" s="92">
        <v>1</v>
      </c>
      <c r="B72" s="68" t="s">
        <v>99</v>
      </c>
      <c r="C72" s="30">
        <v>538</v>
      </c>
      <c r="F72" s="92">
        <v>1</v>
      </c>
      <c r="G72" s="68" t="s">
        <v>96</v>
      </c>
      <c r="H72" s="30">
        <v>545</v>
      </c>
      <c r="J72" s="92">
        <v>1</v>
      </c>
      <c r="K72" s="109" t="s">
        <v>7</v>
      </c>
      <c r="L72" s="30">
        <v>594</v>
      </c>
      <c r="O72" s="92">
        <v>1</v>
      </c>
      <c r="P72" s="18" t="s">
        <v>12</v>
      </c>
      <c r="Q72" s="30">
        <v>632</v>
      </c>
    </row>
    <row r="73" spans="1:17" ht="15.6" x14ac:dyDescent="0.3">
      <c r="A73" s="50">
        <v>2</v>
      </c>
      <c r="B73" s="68" t="s">
        <v>96</v>
      </c>
      <c r="C73" s="30">
        <v>537</v>
      </c>
      <c r="F73" s="50">
        <v>2</v>
      </c>
      <c r="G73" s="70" t="s">
        <v>107</v>
      </c>
      <c r="H73" s="41">
        <v>527</v>
      </c>
      <c r="J73" s="50">
        <v>2</v>
      </c>
      <c r="K73" s="23" t="s">
        <v>22</v>
      </c>
      <c r="L73" s="41">
        <v>578</v>
      </c>
      <c r="O73" s="50">
        <v>2</v>
      </c>
      <c r="P73" s="18" t="s">
        <v>26</v>
      </c>
      <c r="Q73" s="30">
        <v>631</v>
      </c>
    </row>
    <row r="74" spans="1:17" ht="15.6" x14ac:dyDescent="0.3">
      <c r="A74" s="50">
        <v>3</v>
      </c>
      <c r="B74" s="68" t="s">
        <v>98</v>
      </c>
      <c r="C74" s="41">
        <v>520</v>
      </c>
      <c r="F74" s="50">
        <v>3</v>
      </c>
      <c r="G74" s="68" t="s">
        <v>97</v>
      </c>
      <c r="H74" s="30">
        <v>513</v>
      </c>
      <c r="J74" s="50">
        <v>3</v>
      </c>
      <c r="K74" s="108" t="s">
        <v>17</v>
      </c>
      <c r="L74" s="41">
        <v>572</v>
      </c>
      <c r="O74" s="50">
        <v>3</v>
      </c>
      <c r="P74" s="18" t="s">
        <v>10</v>
      </c>
      <c r="Q74" s="41">
        <v>611</v>
      </c>
    </row>
    <row r="75" spans="1:17" x14ac:dyDescent="0.3">
      <c r="B75" s="110"/>
      <c r="C75" s="110"/>
      <c r="J75" s="110"/>
      <c r="K75" s="110"/>
    </row>
    <row r="76" spans="1:17" x14ac:dyDescent="0.3">
      <c r="A76" s="52"/>
      <c r="B76" s="89">
        <v>45558</v>
      </c>
      <c r="C76" s="104"/>
      <c r="F76" s="52"/>
      <c r="G76" s="89">
        <v>45623</v>
      </c>
      <c r="H76" s="90"/>
      <c r="J76" s="52"/>
      <c r="K76" s="89">
        <v>45558</v>
      </c>
      <c r="L76" s="104"/>
      <c r="O76" s="52"/>
      <c r="P76" s="89">
        <v>45623</v>
      </c>
      <c r="Q76" s="90"/>
    </row>
    <row r="77" spans="1:17" ht="15.6" x14ac:dyDescent="0.3">
      <c r="A77" s="92">
        <v>1</v>
      </c>
      <c r="B77" s="68" t="s">
        <v>96</v>
      </c>
      <c r="C77" s="30">
        <v>546</v>
      </c>
      <c r="F77" s="92">
        <v>1</v>
      </c>
      <c r="G77" s="68" t="s">
        <v>96</v>
      </c>
      <c r="H77" s="30">
        <v>560</v>
      </c>
      <c r="J77" s="92">
        <v>1</v>
      </c>
      <c r="K77" s="111" t="s">
        <v>5</v>
      </c>
      <c r="L77" s="100">
        <v>647</v>
      </c>
      <c r="O77" s="92">
        <v>1</v>
      </c>
      <c r="P77" s="18" t="s">
        <v>10</v>
      </c>
      <c r="Q77" s="41">
        <v>641</v>
      </c>
    </row>
    <row r="78" spans="1:17" ht="15.6" x14ac:dyDescent="0.3">
      <c r="A78" s="50">
        <v>2</v>
      </c>
      <c r="B78" s="68" t="s">
        <v>99</v>
      </c>
      <c r="C78" s="30">
        <v>538</v>
      </c>
      <c r="F78" s="50">
        <v>2</v>
      </c>
      <c r="G78" s="70" t="s">
        <v>102</v>
      </c>
      <c r="H78" s="41">
        <v>546</v>
      </c>
      <c r="J78" s="50">
        <v>2</v>
      </c>
      <c r="K78" s="24" t="s">
        <v>15</v>
      </c>
      <c r="L78" s="100">
        <v>609</v>
      </c>
      <c r="O78" s="50">
        <v>2</v>
      </c>
      <c r="P78" s="4" t="s">
        <v>6</v>
      </c>
      <c r="Q78" s="30">
        <v>625</v>
      </c>
    </row>
    <row r="79" spans="1:17" ht="15.6" x14ac:dyDescent="0.3">
      <c r="A79" s="50">
        <v>3</v>
      </c>
      <c r="B79" s="70" t="s">
        <v>108</v>
      </c>
      <c r="C79" s="30">
        <v>533</v>
      </c>
      <c r="F79" s="50">
        <v>3</v>
      </c>
      <c r="G79" s="70" t="s">
        <v>107</v>
      </c>
      <c r="H79" s="41">
        <v>500</v>
      </c>
      <c r="J79" s="50">
        <v>3</v>
      </c>
      <c r="K79" s="112" t="s">
        <v>6</v>
      </c>
      <c r="L79" s="30">
        <v>608</v>
      </c>
      <c r="O79" s="50">
        <v>3</v>
      </c>
      <c r="P79" s="4" t="s">
        <v>4</v>
      </c>
      <c r="Q79" s="41">
        <v>624</v>
      </c>
    </row>
    <row r="80" spans="1:17" x14ac:dyDescent="0.3">
      <c r="B80" s="110"/>
      <c r="C80" s="110"/>
      <c r="J80" s="110"/>
      <c r="K80" s="110"/>
    </row>
    <row r="81" spans="1:17" x14ac:dyDescent="0.3">
      <c r="A81" s="52"/>
      <c r="B81" s="89">
        <v>45565</v>
      </c>
      <c r="C81" s="104"/>
      <c r="F81" s="52"/>
      <c r="G81" s="89">
        <v>45628</v>
      </c>
      <c r="H81" s="90"/>
      <c r="J81" s="52"/>
      <c r="K81" s="89">
        <v>45565</v>
      </c>
      <c r="L81" s="104"/>
      <c r="O81" s="52"/>
      <c r="P81" s="89">
        <v>45628</v>
      </c>
      <c r="Q81" s="90"/>
    </row>
    <row r="82" spans="1:17" ht="15.6" x14ac:dyDescent="0.3">
      <c r="A82" s="92">
        <v>1</v>
      </c>
      <c r="B82" s="68" t="s">
        <v>99</v>
      </c>
      <c r="C82" s="3">
        <v>568</v>
      </c>
      <c r="F82" s="92">
        <v>1</v>
      </c>
      <c r="G82" s="68" t="s">
        <v>98</v>
      </c>
      <c r="H82" s="94">
        <v>565</v>
      </c>
      <c r="J82" s="92">
        <v>1</v>
      </c>
      <c r="K82" s="24" t="s">
        <v>15</v>
      </c>
      <c r="L82" s="100">
        <v>639</v>
      </c>
      <c r="O82" s="92">
        <v>1</v>
      </c>
      <c r="P82" s="4" t="s">
        <v>3</v>
      </c>
      <c r="Q82" s="30">
        <v>719</v>
      </c>
    </row>
    <row r="83" spans="1:17" ht="15.6" x14ac:dyDescent="0.3">
      <c r="A83" s="50">
        <v>2</v>
      </c>
      <c r="B83" s="68" t="s">
        <v>96</v>
      </c>
      <c r="C83" s="30">
        <v>520</v>
      </c>
      <c r="F83" s="50">
        <v>2</v>
      </c>
      <c r="G83" s="68" t="s">
        <v>96</v>
      </c>
      <c r="H83" s="30">
        <v>551</v>
      </c>
      <c r="J83" s="50">
        <v>2</v>
      </c>
      <c r="K83" s="4" t="s">
        <v>3</v>
      </c>
      <c r="L83" s="30">
        <v>637</v>
      </c>
      <c r="O83" s="50">
        <v>2</v>
      </c>
      <c r="P83" s="4" t="s">
        <v>4</v>
      </c>
      <c r="Q83" s="41">
        <v>642</v>
      </c>
    </row>
    <row r="84" spans="1:17" ht="15.6" x14ac:dyDescent="0.3">
      <c r="A84" s="50">
        <v>3</v>
      </c>
      <c r="B84" s="70" t="s">
        <v>102</v>
      </c>
      <c r="C84" s="41">
        <v>506</v>
      </c>
      <c r="F84" s="50">
        <v>3</v>
      </c>
      <c r="G84" s="68" t="s">
        <v>97</v>
      </c>
      <c r="H84" s="30">
        <v>525</v>
      </c>
      <c r="J84" s="50">
        <v>2</v>
      </c>
      <c r="K84" s="4" t="s">
        <v>4</v>
      </c>
      <c r="L84" s="41">
        <v>637</v>
      </c>
      <c r="O84" s="50">
        <v>3</v>
      </c>
      <c r="P84" s="109" t="s">
        <v>7</v>
      </c>
      <c r="Q84" s="30">
        <v>594</v>
      </c>
    </row>
    <row r="85" spans="1:17" x14ac:dyDescent="0.3">
      <c r="B85" s="110"/>
      <c r="C85" s="110"/>
      <c r="F85" s="110"/>
      <c r="G85" s="110"/>
    </row>
    <row r="86" spans="1:17" x14ac:dyDescent="0.3">
      <c r="A86" s="52"/>
      <c r="B86" s="89">
        <v>45572</v>
      </c>
      <c r="C86" s="90"/>
      <c r="F86" s="52"/>
      <c r="G86" s="89">
        <v>45635</v>
      </c>
      <c r="H86" s="90"/>
      <c r="J86" s="52"/>
      <c r="K86" s="89">
        <v>45572</v>
      </c>
      <c r="L86" s="90"/>
      <c r="O86" s="52"/>
      <c r="P86" s="89">
        <v>45635</v>
      </c>
      <c r="Q86" s="90"/>
    </row>
    <row r="87" spans="1:17" ht="15.6" x14ac:dyDescent="0.3">
      <c r="A87" s="92">
        <v>1</v>
      </c>
      <c r="B87" s="68" t="s">
        <v>97</v>
      </c>
      <c r="C87" s="30">
        <v>543</v>
      </c>
      <c r="F87" s="92">
        <v>1</v>
      </c>
      <c r="G87" s="68" t="s">
        <v>96</v>
      </c>
      <c r="H87" s="30">
        <v>572</v>
      </c>
      <c r="J87" s="92">
        <v>1</v>
      </c>
      <c r="K87" s="4" t="s">
        <v>4</v>
      </c>
      <c r="L87" s="93">
        <v>699</v>
      </c>
      <c r="O87" s="92">
        <v>1</v>
      </c>
      <c r="P87" s="18" t="s">
        <v>10</v>
      </c>
      <c r="Q87" s="41">
        <v>634</v>
      </c>
    </row>
    <row r="88" spans="1:17" ht="15.6" x14ac:dyDescent="0.3">
      <c r="A88" s="50">
        <v>2</v>
      </c>
      <c r="B88" s="70" t="s">
        <v>103</v>
      </c>
      <c r="C88" s="41">
        <v>535</v>
      </c>
      <c r="F88" s="50">
        <v>2</v>
      </c>
      <c r="G88" s="70" t="s">
        <v>103</v>
      </c>
      <c r="H88" s="41">
        <v>548</v>
      </c>
      <c r="J88" s="50">
        <v>2</v>
      </c>
      <c r="K88" s="4" t="s">
        <v>3</v>
      </c>
      <c r="L88" s="30">
        <v>662</v>
      </c>
      <c r="O88" s="50">
        <v>2</v>
      </c>
      <c r="P88" s="109" t="s">
        <v>7</v>
      </c>
      <c r="Q88" s="30">
        <v>632</v>
      </c>
    </row>
    <row r="89" spans="1:17" ht="15.6" x14ac:dyDescent="0.3">
      <c r="A89" s="50">
        <v>3</v>
      </c>
      <c r="B89" s="68" t="s">
        <v>98</v>
      </c>
      <c r="C89" s="41">
        <v>530</v>
      </c>
      <c r="F89" s="50">
        <v>3</v>
      </c>
      <c r="G89" s="79" t="s">
        <v>123</v>
      </c>
      <c r="H89" s="30">
        <v>540</v>
      </c>
      <c r="J89" s="50">
        <v>3</v>
      </c>
      <c r="K89" s="24" t="s">
        <v>15</v>
      </c>
      <c r="L89" s="100">
        <v>642</v>
      </c>
      <c r="O89" s="50">
        <v>3</v>
      </c>
      <c r="P89" s="16" t="s">
        <v>5</v>
      </c>
      <c r="Q89" s="41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8"/>
  <sheetViews>
    <sheetView topLeftCell="D10" workbookViewId="0">
      <selection activeCell="L18" sqref="L18:M27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3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6" t="s">
        <v>154</v>
      </c>
    </row>
    <row r="3" spans="1:14" ht="18" x14ac:dyDescent="0.35">
      <c r="A3" t="s">
        <v>20</v>
      </c>
      <c r="C3" s="82" t="s">
        <v>195</v>
      </c>
      <c r="H3" s="66" t="s">
        <v>156</v>
      </c>
      <c r="M3" s="82" t="s">
        <v>155</v>
      </c>
    </row>
    <row r="4" spans="1:14" x14ac:dyDescent="0.3">
      <c r="C4" s="65" t="s">
        <v>150</v>
      </c>
      <c r="H4" s="65" t="s">
        <v>150</v>
      </c>
      <c r="M4" s="65" t="s">
        <v>150</v>
      </c>
    </row>
    <row r="5" spans="1:14" ht="18" x14ac:dyDescent="0.35">
      <c r="A5">
        <v>1</v>
      </c>
      <c r="B5" s="115" t="s">
        <v>95</v>
      </c>
      <c r="C5" s="113" t="s">
        <v>96</v>
      </c>
      <c r="D5" s="199">
        <v>589</v>
      </c>
      <c r="F5">
        <v>1</v>
      </c>
      <c r="G5" s="115" t="s">
        <v>95</v>
      </c>
      <c r="H5" s="113" t="s">
        <v>96</v>
      </c>
      <c r="I5" s="119">
        <v>565</v>
      </c>
      <c r="K5">
        <v>1</v>
      </c>
      <c r="L5" s="115" t="s">
        <v>95</v>
      </c>
      <c r="M5" s="113" t="s">
        <v>96</v>
      </c>
      <c r="N5" s="114">
        <v>544</v>
      </c>
    </row>
    <row r="6" spans="1:14" ht="18" x14ac:dyDescent="0.35">
      <c r="A6">
        <v>2</v>
      </c>
      <c r="B6" s="115" t="s">
        <v>95</v>
      </c>
      <c r="C6" s="113" t="s">
        <v>97</v>
      </c>
      <c r="D6" s="200">
        <v>535</v>
      </c>
      <c r="F6">
        <v>2</v>
      </c>
      <c r="G6" s="115" t="s">
        <v>95</v>
      </c>
      <c r="H6" s="113" t="s">
        <v>97</v>
      </c>
      <c r="I6" s="119">
        <v>514</v>
      </c>
      <c r="K6">
        <v>2</v>
      </c>
      <c r="L6" s="115" t="s">
        <v>95</v>
      </c>
      <c r="M6" s="113" t="s">
        <v>97</v>
      </c>
      <c r="N6" s="117">
        <v>506</v>
      </c>
    </row>
    <row r="7" spans="1:14" ht="18" x14ac:dyDescent="0.35">
      <c r="A7">
        <v>3</v>
      </c>
      <c r="B7" s="115" t="s">
        <v>95</v>
      </c>
      <c r="C7" s="113" t="s">
        <v>99</v>
      </c>
      <c r="D7" s="200">
        <v>500</v>
      </c>
      <c r="F7">
        <v>3</v>
      </c>
      <c r="G7" s="115" t="s">
        <v>95</v>
      </c>
      <c r="H7" s="113" t="s">
        <v>99</v>
      </c>
      <c r="I7" s="119">
        <v>496</v>
      </c>
      <c r="K7">
        <v>3</v>
      </c>
      <c r="L7" s="115" t="s">
        <v>95</v>
      </c>
      <c r="M7" s="113" t="s">
        <v>98</v>
      </c>
      <c r="N7" s="118">
        <v>497</v>
      </c>
    </row>
    <row r="8" spans="1:14" ht="18" x14ac:dyDescent="0.35">
      <c r="A8">
        <v>4</v>
      </c>
      <c r="B8" s="115" t="s">
        <v>95</v>
      </c>
      <c r="C8" s="113" t="s">
        <v>100</v>
      </c>
      <c r="D8" s="201">
        <v>489</v>
      </c>
      <c r="F8">
        <v>4</v>
      </c>
      <c r="G8" s="115" t="s">
        <v>95</v>
      </c>
      <c r="H8" s="113" t="s">
        <v>100</v>
      </c>
      <c r="I8" s="119">
        <v>482</v>
      </c>
      <c r="K8">
        <v>4</v>
      </c>
      <c r="L8" s="115" t="s">
        <v>95</v>
      </c>
      <c r="M8" s="113" t="s">
        <v>99</v>
      </c>
      <c r="N8" s="119">
        <v>496</v>
      </c>
    </row>
    <row r="9" spans="1:14" ht="18" x14ac:dyDescent="0.35">
      <c r="A9">
        <v>5</v>
      </c>
      <c r="B9" s="120" t="s">
        <v>101</v>
      </c>
      <c r="C9" s="116" t="s">
        <v>102</v>
      </c>
      <c r="D9" s="201">
        <v>486</v>
      </c>
      <c r="F9">
        <v>5</v>
      </c>
      <c r="G9" s="120" t="s">
        <v>101</v>
      </c>
      <c r="H9" s="116" t="s">
        <v>102</v>
      </c>
      <c r="I9" s="119">
        <v>464</v>
      </c>
      <c r="K9">
        <v>5</v>
      </c>
      <c r="L9" s="115" t="s">
        <v>95</v>
      </c>
      <c r="M9" s="113" t="s">
        <v>100</v>
      </c>
      <c r="N9" s="119">
        <v>490</v>
      </c>
    </row>
    <row r="10" spans="1:14" ht="18" x14ac:dyDescent="0.35">
      <c r="A10">
        <v>6</v>
      </c>
      <c r="B10" s="249" t="s">
        <v>109</v>
      </c>
      <c r="C10" s="250" t="s">
        <v>111</v>
      </c>
      <c r="D10" s="201">
        <v>481</v>
      </c>
      <c r="F10">
        <v>6</v>
      </c>
      <c r="G10" s="255" t="s">
        <v>101</v>
      </c>
      <c r="H10" s="255" t="s">
        <v>108</v>
      </c>
      <c r="I10" s="119">
        <v>463</v>
      </c>
      <c r="K10">
        <v>6</v>
      </c>
      <c r="L10" s="120" t="s">
        <v>101</v>
      </c>
      <c r="M10" s="116" t="s">
        <v>102</v>
      </c>
      <c r="N10" s="119">
        <v>482</v>
      </c>
    </row>
    <row r="11" spans="1:14" ht="18" x14ac:dyDescent="0.35">
      <c r="A11">
        <v>7</v>
      </c>
      <c r="B11" s="251" t="s">
        <v>112</v>
      </c>
      <c r="C11" s="252" t="s">
        <v>124</v>
      </c>
      <c r="D11" s="119">
        <v>471</v>
      </c>
      <c r="F11">
        <v>7</v>
      </c>
      <c r="G11" s="249" t="s">
        <v>109</v>
      </c>
      <c r="H11" s="250" t="s">
        <v>111</v>
      </c>
      <c r="I11" s="119">
        <v>461</v>
      </c>
      <c r="K11">
        <v>7</v>
      </c>
      <c r="L11" s="120" t="s">
        <v>101</v>
      </c>
      <c r="M11" s="116" t="s">
        <v>103</v>
      </c>
      <c r="N11" s="119">
        <v>476</v>
      </c>
    </row>
    <row r="12" spans="1:14" ht="18" x14ac:dyDescent="0.35">
      <c r="A12">
        <v>8</v>
      </c>
      <c r="B12" s="249" t="s">
        <v>109</v>
      </c>
      <c r="C12" s="250" t="s">
        <v>114</v>
      </c>
      <c r="D12" s="119">
        <v>461</v>
      </c>
      <c r="F12">
        <v>8</v>
      </c>
      <c r="G12" s="120" t="s">
        <v>101</v>
      </c>
      <c r="H12" s="116" t="s">
        <v>106</v>
      </c>
      <c r="I12" s="119">
        <v>455</v>
      </c>
      <c r="K12">
        <v>8</v>
      </c>
      <c r="L12" s="122" t="s">
        <v>104</v>
      </c>
      <c r="M12" s="121" t="s">
        <v>105</v>
      </c>
      <c r="N12" s="119">
        <v>464</v>
      </c>
    </row>
    <row r="13" spans="1:14" ht="18" x14ac:dyDescent="0.35">
      <c r="A13">
        <v>9</v>
      </c>
      <c r="B13" s="120" t="s">
        <v>101</v>
      </c>
      <c r="C13" s="116" t="s">
        <v>108</v>
      </c>
      <c r="D13" s="201">
        <v>460</v>
      </c>
      <c r="F13">
        <v>9</v>
      </c>
      <c r="G13" s="120" t="s">
        <v>101</v>
      </c>
      <c r="H13" s="116" t="s">
        <v>103</v>
      </c>
      <c r="I13" s="119">
        <v>453</v>
      </c>
      <c r="K13">
        <v>9</v>
      </c>
      <c r="L13" s="120" t="s">
        <v>101</v>
      </c>
      <c r="M13" s="116" t="s">
        <v>106</v>
      </c>
      <c r="N13" s="119">
        <v>463</v>
      </c>
    </row>
    <row r="14" spans="1:14" ht="18" x14ac:dyDescent="0.35">
      <c r="A14">
        <v>10</v>
      </c>
      <c r="B14" s="120" t="s">
        <v>101</v>
      </c>
      <c r="C14" s="116" t="s">
        <v>106</v>
      </c>
      <c r="D14" s="201">
        <v>453</v>
      </c>
      <c r="F14">
        <v>10</v>
      </c>
      <c r="G14" s="198" t="s">
        <v>112</v>
      </c>
      <c r="H14" s="256" t="s">
        <v>113</v>
      </c>
      <c r="I14" s="119">
        <v>449</v>
      </c>
      <c r="K14">
        <v>10</v>
      </c>
      <c r="L14" s="120" t="s">
        <v>101</v>
      </c>
      <c r="M14" s="116" t="s">
        <v>107</v>
      </c>
      <c r="N14" s="119">
        <v>459</v>
      </c>
    </row>
    <row r="15" spans="1:14" ht="18" x14ac:dyDescent="0.35">
      <c r="B15" s="47"/>
      <c r="C15" s="47"/>
      <c r="D15" s="66"/>
      <c r="G15" s="47"/>
      <c r="H15" s="47" t="s">
        <v>193</v>
      </c>
      <c r="I15" s="66"/>
      <c r="L15" s="47"/>
      <c r="M15" s="47"/>
      <c r="N15" s="66"/>
    </row>
    <row r="16" spans="1:14" ht="18" x14ac:dyDescent="0.35">
      <c r="C16" s="82" t="s">
        <v>195</v>
      </c>
      <c r="H16" s="66" t="s">
        <v>156</v>
      </c>
      <c r="M16" s="82" t="s">
        <v>155</v>
      </c>
    </row>
    <row r="17" spans="1:14" x14ac:dyDescent="0.3">
      <c r="C17" s="65" t="s">
        <v>0</v>
      </c>
      <c r="H17" s="65" t="s">
        <v>0</v>
      </c>
      <c r="M17" s="65" t="s">
        <v>0</v>
      </c>
    </row>
    <row r="18" spans="1:14" ht="18" x14ac:dyDescent="0.35">
      <c r="A18">
        <v>1</v>
      </c>
      <c r="B18" s="117" t="s">
        <v>2</v>
      </c>
      <c r="C18" s="125" t="s">
        <v>5</v>
      </c>
      <c r="D18" s="214">
        <v>723</v>
      </c>
      <c r="F18">
        <v>1</v>
      </c>
      <c r="G18" s="117" t="s">
        <v>2</v>
      </c>
      <c r="H18" s="125" t="s">
        <v>5</v>
      </c>
      <c r="I18" s="119">
        <v>676</v>
      </c>
      <c r="K18">
        <v>1</v>
      </c>
      <c r="L18" s="117" t="s">
        <v>2</v>
      </c>
      <c r="M18" s="125" t="s">
        <v>5</v>
      </c>
      <c r="N18" s="114">
        <v>612</v>
      </c>
    </row>
    <row r="19" spans="1:14" ht="18" x14ac:dyDescent="0.35">
      <c r="A19">
        <v>2</v>
      </c>
      <c r="B19" s="127" t="s">
        <v>32</v>
      </c>
      <c r="C19" s="210" t="s">
        <v>33</v>
      </c>
      <c r="D19" s="265">
        <v>607</v>
      </c>
      <c r="F19">
        <v>2</v>
      </c>
      <c r="G19" s="117" t="s">
        <v>2</v>
      </c>
      <c r="H19" s="125" t="s">
        <v>3</v>
      </c>
      <c r="I19" s="119">
        <v>605</v>
      </c>
      <c r="K19">
        <v>2</v>
      </c>
      <c r="L19" s="117" t="s">
        <v>2</v>
      </c>
      <c r="M19" s="125" t="s">
        <v>3</v>
      </c>
      <c r="N19" s="117">
        <v>611</v>
      </c>
    </row>
    <row r="20" spans="1:14" ht="18" x14ac:dyDescent="0.35">
      <c r="A20">
        <v>3</v>
      </c>
      <c r="B20" s="128" t="s">
        <v>14</v>
      </c>
      <c r="C20" s="211" t="s">
        <v>24</v>
      </c>
      <c r="D20" s="215">
        <v>603</v>
      </c>
      <c r="F20">
        <v>3</v>
      </c>
      <c r="G20" s="127" t="s">
        <v>32</v>
      </c>
      <c r="H20" s="210" t="s">
        <v>33</v>
      </c>
      <c r="I20" s="119">
        <v>596</v>
      </c>
      <c r="K20">
        <v>3</v>
      </c>
      <c r="L20" s="117" t="s">
        <v>2</v>
      </c>
      <c r="M20" s="125" t="s">
        <v>4</v>
      </c>
      <c r="N20" s="118">
        <v>609</v>
      </c>
    </row>
    <row r="21" spans="1:14" ht="18" x14ac:dyDescent="0.35">
      <c r="A21">
        <v>3</v>
      </c>
      <c r="B21" s="128" t="s">
        <v>14</v>
      </c>
      <c r="C21" s="211" t="s">
        <v>25</v>
      </c>
      <c r="D21" s="215">
        <v>603</v>
      </c>
      <c r="F21">
        <v>4</v>
      </c>
      <c r="G21" s="266" t="s">
        <v>2</v>
      </c>
      <c r="H21" s="270" t="s">
        <v>7</v>
      </c>
      <c r="I21" s="119">
        <v>587</v>
      </c>
      <c r="K21">
        <v>4</v>
      </c>
      <c r="L21" s="266" t="s">
        <v>2</v>
      </c>
      <c r="M21" s="267" t="s">
        <v>7</v>
      </c>
      <c r="N21" s="119">
        <v>581</v>
      </c>
    </row>
    <row r="22" spans="1:14" ht="18" x14ac:dyDescent="0.35">
      <c r="A22">
        <v>5</v>
      </c>
      <c r="B22" s="266" t="s">
        <v>2</v>
      </c>
      <c r="C22" s="267" t="s">
        <v>7</v>
      </c>
      <c r="D22" s="216">
        <v>590</v>
      </c>
      <c r="F22">
        <v>5</v>
      </c>
      <c r="G22" s="128" t="s">
        <v>14</v>
      </c>
      <c r="H22" s="271" t="s">
        <v>25</v>
      </c>
      <c r="I22" s="119">
        <v>581</v>
      </c>
      <c r="K22">
        <v>5</v>
      </c>
      <c r="L22" s="117" t="s">
        <v>2</v>
      </c>
      <c r="M22" s="125" t="s">
        <v>6</v>
      </c>
      <c r="N22" s="119">
        <v>578</v>
      </c>
    </row>
    <row r="23" spans="1:14" ht="18" x14ac:dyDescent="0.35">
      <c r="A23">
        <v>6</v>
      </c>
      <c r="B23" s="117" t="s">
        <v>2</v>
      </c>
      <c r="C23" s="125" t="s">
        <v>3</v>
      </c>
      <c r="D23" s="216">
        <v>581</v>
      </c>
      <c r="F23">
        <v>6</v>
      </c>
      <c r="G23" s="128" t="s">
        <v>14</v>
      </c>
      <c r="H23" s="271" t="s">
        <v>24</v>
      </c>
      <c r="I23" s="119">
        <v>558</v>
      </c>
      <c r="K23">
        <v>6</v>
      </c>
      <c r="L23" s="117" t="s">
        <v>2</v>
      </c>
      <c r="M23" s="125" t="s">
        <v>8</v>
      </c>
      <c r="N23" s="119">
        <v>568</v>
      </c>
    </row>
    <row r="24" spans="1:14" ht="18" x14ac:dyDescent="0.35">
      <c r="A24">
        <v>7</v>
      </c>
      <c r="B24" s="123" t="s">
        <v>9</v>
      </c>
      <c r="C24" s="126" t="s">
        <v>12</v>
      </c>
      <c r="D24" s="216">
        <v>578</v>
      </c>
      <c r="F24">
        <v>7</v>
      </c>
      <c r="G24" s="123" t="s">
        <v>9</v>
      </c>
      <c r="H24" s="124" t="s">
        <v>12</v>
      </c>
      <c r="I24" s="119">
        <v>555</v>
      </c>
      <c r="K24">
        <v>6</v>
      </c>
      <c r="L24" s="123" t="s">
        <v>9</v>
      </c>
      <c r="M24" s="126" t="s">
        <v>10</v>
      </c>
      <c r="N24" s="119">
        <v>568</v>
      </c>
    </row>
    <row r="25" spans="1:14" ht="18" x14ac:dyDescent="0.35">
      <c r="A25">
        <v>8</v>
      </c>
      <c r="B25" s="212" t="s">
        <v>21</v>
      </c>
      <c r="C25" s="213" t="s">
        <v>39</v>
      </c>
      <c r="D25" s="216">
        <v>578</v>
      </c>
      <c r="F25">
        <v>8</v>
      </c>
      <c r="G25" s="128" t="s">
        <v>14</v>
      </c>
      <c r="H25" s="211" t="s">
        <v>23</v>
      </c>
      <c r="I25" s="119">
        <v>554</v>
      </c>
      <c r="K25">
        <v>8</v>
      </c>
      <c r="L25" s="123" t="s">
        <v>9</v>
      </c>
      <c r="M25" s="126" t="s">
        <v>12</v>
      </c>
      <c r="N25" s="119">
        <v>558</v>
      </c>
    </row>
    <row r="26" spans="1:14" ht="18" x14ac:dyDescent="0.35">
      <c r="A26">
        <v>9</v>
      </c>
      <c r="B26" s="128" t="s">
        <v>14</v>
      </c>
      <c r="C26" s="211" t="s">
        <v>23</v>
      </c>
      <c r="D26" s="216">
        <v>575</v>
      </c>
      <c r="F26">
        <v>9</v>
      </c>
      <c r="G26" s="128" t="s">
        <v>14</v>
      </c>
      <c r="H26" s="211" t="s">
        <v>15</v>
      </c>
      <c r="I26" s="119">
        <v>553</v>
      </c>
      <c r="K26">
        <v>8</v>
      </c>
      <c r="L26" s="123" t="s">
        <v>9</v>
      </c>
      <c r="M26" s="126" t="s">
        <v>11</v>
      </c>
      <c r="N26" s="119">
        <v>558</v>
      </c>
    </row>
    <row r="27" spans="1:14" ht="18" x14ac:dyDescent="0.35">
      <c r="A27">
        <v>10</v>
      </c>
      <c r="B27" s="128" t="s">
        <v>14</v>
      </c>
      <c r="C27" s="211" t="s">
        <v>203</v>
      </c>
      <c r="D27" s="216">
        <v>566</v>
      </c>
      <c r="F27">
        <v>10</v>
      </c>
      <c r="G27" s="123" t="s">
        <v>9</v>
      </c>
      <c r="H27" s="126" t="s">
        <v>10</v>
      </c>
      <c r="I27" s="119">
        <v>543</v>
      </c>
      <c r="K27">
        <v>10</v>
      </c>
      <c r="L27" s="123" t="s">
        <v>9</v>
      </c>
      <c r="M27" s="124" t="s">
        <v>13</v>
      </c>
      <c r="N27" s="274">
        <v>552</v>
      </c>
    </row>
    <row r="28" spans="1:14" ht="15.6" x14ac:dyDescent="0.3">
      <c r="H28" s="47" t="s">
        <v>193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J156"/>
  <sheetViews>
    <sheetView topLeftCell="A136" workbookViewId="0">
      <selection activeCell="A109" sqref="A109:A155"/>
    </sheetView>
  </sheetViews>
  <sheetFormatPr defaultRowHeight="15.6" x14ac:dyDescent="0.3"/>
  <cols>
    <col min="2" max="2" width="3.21875" bestFit="1" customWidth="1"/>
    <col min="3" max="3" width="22.5546875" style="64" bestFit="1" customWidth="1"/>
    <col min="8" max="9" width="8.88671875" style="65"/>
  </cols>
  <sheetData>
    <row r="1" spans="1:8" x14ac:dyDescent="0.3">
      <c r="C1" s="47" t="s">
        <v>157</v>
      </c>
      <c r="G1" t="s">
        <v>197</v>
      </c>
    </row>
    <row r="2" spans="1:8" ht="17.399999999999999" x14ac:dyDescent="0.35">
      <c r="D2" s="129" t="s">
        <v>158</v>
      </c>
    </row>
    <row r="4" spans="1:8" x14ac:dyDescent="0.3">
      <c r="D4" s="65" t="s">
        <v>159</v>
      </c>
      <c r="E4" s="103" t="s">
        <v>160</v>
      </c>
      <c r="F4" s="103" t="s">
        <v>161</v>
      </c>
      <c r="G4" s="103" t="s">
        <v>162</v>
      </c>
      <c r="H4" s="65" t="s">
        <v>163</v>
      </c>
    </row>
    <row r="5" spans="1:8" x14ac:dyDescent="0.3">
      <c r="A5">
        <v>1</v>
      </c>
      <c r="B5" s="3" t="s">
        <v>2</v>
      </c>
      <c r="C5" s="4" t="s">
        <v>3</v>
      </c>
      <c r="D5" s="41">
        <v>287</v>
      </c>
      <c r="E5" s="41" t="s">
        <v>20</v>
      </c>
      <c r="F5" s="41"/>
      <c r="G5" s="41"/>
      <c r="H5" s="41"/>
    </row>
    <row r="6" spans="1:8" x14ac:dyDescent="0.3">
      <c r="A6">
        <v>2</v>
      </c>
      <c r="B6" s="244" t="s">
        <v>9</v>
      </c>
      <c r="C6" s="244" t="s">
        <v>13</v>
      </c>
      <c r="D6" s="41">
        <v>287</v>
      </c>
      <c r="E6" s="41"/>
      <c r="F6" s="41"/>
      <c r="G6" s="41"/>
      <c r="H6" s="41" t="s">
        <v>20</v>
      </c>
    </row>
    <row r="7" spans="1:8" x14ac:dyDescent="0.3">
      <c r="A7">
        <v>3</v>
      </c>
      <c r="B7" s="111" t="s">
        <v>2</v>
      </c>
      <c r="C7" s="112" t="s">
        <v>6</v>
      </c>
      <c r="D7" s="41">
        <v>279</v>
      </c>
      <c r="E7" s="41"/>
      <c r="F7" s="41" t="s">
        <v>20</v>
      </c>
      <c r="G7" s="41" t="s">
        <v>20</v>
      </c>
      <c r="H7" s="41"/>
    </row>
    <row r="8" spans="1:8" x14ac:dyDescent="0.3">
      <c r="A8">
        <v>4</v>
      </c>
      <c r="B8" s="111" t="s">
        <v>2</v>
      </c>
      <c r="C8" s="112" t="s">
        <v>4</v>
      </c>
      <c r="D8" s="41">
        <v>275</v>
      </c>
      <c r="E8" s="41" t="s">
        <v>20</v>
      </c>
      <c r="F8" s="41"/>
      <c r="G8" s="41" t="s">
        <v>20</v>
      </c>
      <c r="H8" s="41"/>
    </row>
    <row r="9" spans="1:8" x14ac:dyDescent="0.3">
      <c r="A9">
        <v>5</v>
      </c>
      <c r="B9" s="19" t="s">
        <v>9</v>
      </c>
      <c r="C9" s="18" t="s">
        <v>10</v>
      </c>
      <c r="D9" s="41"/>
      <c r="E9" s="41">
        <v>267</v>
      </c>
      <c r="F9" s="41" t="s">
        <v>20</v>
      </c>
      <c r="G9" s="41"/>
      <c r="H9" s="41" t="s">
        <v>20</v>
      </c>
    </row>
    <row r="10" spans="1:8" x14ac:dyDescent="0.3">
      <c r="A10">
        <v>6</v>
      </c>
      <c r="B10" s="217" t="s">
        <v>9</v>
      </c>
      <c r="C10" s="217" t="s">
        <v>11</v>
      </c>
      <c r="D10" s="41"/>
      <c r="E10" s="41">
        <v>259</v>
      </c>
      <c r="F10" s="41" t="s">
        <v>20</v>
      </c>
      <c r="G10" s="41"/>
      <c r="H10" s="41" t="s">
        <v>20</v>
      </c>
    </row>
    <row r="11" spans="1:8" x14ac:dyDescent="0.3">
      <c r="A11">
        <v>7</v>
      </c>
      <c r="B11" s="15" t="s">
        <v>2</v>
      </c>
      <c r="C11" s="51" t="s">
        <v>7</v>
      </c>
      <c r="D11" s="41"/>
      <c r="E11" s="41">
        <v>257</v>
      </c>
      <c r="F11" s="41" t="s">
        <v>20</v>
      </c>
      <c r="G11" s="41"/>
      <c r="H11" s="41"/>
    </row>
    <row r="12" spans="1:8" x14ac:dyDescent="0.3">
      <c r="A12">
        <v>8</v>
      </c>
      <c r="B12" s="30" t="s">
        <v>42</v>
      </c>
      <c r="C12" s="33" t="s">
        <v>44</v>
      </c>
      <c r="D12" s="41"/>
      <c r="E12" s="41">
        <v>255</v>
      </c>
      <c r="F12" s="41"/>
      <c r="G12" s="41" t="s">
        <v>20</v>
      </c>
      <c r="H12" s="41" t="s">
        <v>20</v>
      </c>
    </row>
    <row r="13" spans="1:8" x14ac:dyDescent="0.3">
      <c r="A13">
        <v>9</v>
      </c>
      <c r="B13" s="21" t="s">
        <v>14</v>
      </c>
      <c r="C13" s="24" t="s">
        <v>15</v>
      </c>
      <c r="D13" s="41"/>
      <c r="E13" s="41">
        <v>255</v>
      </c>
      <c r="F13" s="41" t="s">
        <v>20</v>
      </c>
      <c r="G13" s="41" t="s">
        <v>20</v>
      </c>
      <c r="H13" s="41"/>
    </row>
    <row r="14" spans="1:8" x14ac:dyDescent="0.3">
      <c r="A14">
        <v>10</v>
      </c>
      <c r="B14" s="19" t="s">
        <v>9</v>
      </c>
      <c r="C14" s="18" t="s">
        <v>16</v>
      </c>
      <c r="D14" s="41"/>
      <c r="E14" s="41">
        <v>253</v>
      </c>
      <c r="F14" s="41" t="s">
        <v>20</v>
      </c>
      <c r="G14" s="41"/>
      <c r="H14" s="41"/>
    </row>
    <row r="15" spans="1:8" x14ac:dyDescent="0.3">
      <c r="A15">
        <v>11</v>
      </c>
      <c r="B15" s="19" t="s">
        <v>9</v>
      </c>
      <c r="C15" s="19" t="s">
        <v>12</v>
      </c>
      <c r="D15" s="41"/>
      <c r="E15" s="41">
        <v>251</v>
      </c>
      <c r="F15" s="41"/>
      <c r="G15" s="41" t="s">
        <v>20</v>
      </c>
      <c r="H15" s="41" t="s">
        <v>20</v>
      </c>
    </row>
    <row r="16" spans="1:8" x14ac:dyDescent="0.3">
      <c r="A16">
        <v>12</v>
      </c>
      <c r="B16" s="130" t="s">
        <v>2</v>
      </c>
      <c r="C16" s="112" t="s">
        <v>5</v>
      </c>
      <c r="D16" s="41"/>
      <c r="E16" s="41">
        <v>228</v>
      </c>
      <c r="F16" s="41" t="s">
        <v>20</v>
      </c>
      <c r="G16" s="41"/>
      <c r="H16" s="41"/>
    </row>
    <row r="17" spans="1:8" x14ac:dyDescent="0.3">
      <c r="A17">
        <v>13</v>
      </c>
      <c r="B17" s="32" t="s">
        <v>21</v>
      </c>
      <c r="C17" s="32" t="s">
        <v>38</v>
      </c>
      <c r="D17" s="41"/>
      <c r="E17" s="41"/>
      <c r="F17" s="41">
        <v>247</v>
      </c>
      <c r="G17" s="41" t="s">
        <v>20</v>
      </c>
      <c r="H17" s="41" t="s">
        <v>20</v>
      </c>
    </row>
    <row r="18" spans="1:8" x14ac:dyDescent="0.3">
      <c r="A18">
        <v>14</v>
      </c>
      <c r="B18" s="19" t="s">
        <v>9</v>
      </c>
      <c r="C18" s="19" t="s">
        <v>26</v>
      </c>
      <c r="D18" s="41"/>
      <c r="E18" s="41"/>
      <c r="F18" s="41">
        <v>246</v>
      </c>
      <c r="G18" s="41" t="s">
        <v>20</v>
      </c>
      <c r="H18" s="41" t="s">
        <v>20</v>
      </c>
    </row>
    <row r="19" spans="1:8" x14ac:dyDescent="0.3">
      <c r="A19">
        <v>15</v>
      </c>
      <c r="B19" s="21" t="s">
        <v>14</v>
      </c>
      <c r="C19" s="24" t="s">
        <v>19</v>
      </c>
      <c r="D19" s="41"/>
      <c r="E19" s="41"/>
      <c r="F19" s="41">
        <v>245</v>
      </c>
      <c r="G19" s="41" t="s">
        <v>20</v>
      </c>
      <c r="H19" s="41"/>
    </row>
    <row r="20" spans="1:8" x14ac:dyDescent="0.3">
      <c r="A20">
        <v>16</v>
      </c>
      <c r="B20" s="111" t="s">
        <v>2</v>
      </c>
      <c r="C20" s="112" t="s">
        <v>8</v>
      </c>
      <c r="D20" s="41"/>
      <c r="E20" s="41"/>
      <c r="F20" s="41">
        <v>245</v>
      </c>
      <c r="G20" s="41" t="s">
        <v>20</v>
      </c>
      <c r="H20" s="41"/>
    </row>
    <row r="21" spans="1:8" x14ac:dyDescent="0.3">
      <c r="A21">
        <v>17</v>
      </c>
      <c r="B21" s="20" t="s">
        <v>14</v>
      </c>
      <c r="C21" s="131" t="s">
        <v>25</v>
      </c>
      <c r="D21" s="41"/>
      <c r="E21" s="41"/>
      <c r="F21" s="41">
        <v>244</v>
      </c>
      <c r="G21" s="41"/>
      <c r="H21" s="41" t="s">
        <v>20</v>
      </c>
    </row>
    <row r="22" spans="1:8" x14ac:dyDescent="0.3">
      <c r="A22">
        <v>18</v>
      </c>
      <c r="B22" s="34" t="s">
        <v>27</v>
      </c>
      <c r="C22" s="26" t="s">
        <v>28</v>
      </c>
      <c r="D22" s="41"/>
      <c r="E22" s="41"/>
      <c r="F22" s="41">
        <v>243</v>
      </c>
      <c r="G22" s="41"/>
      <c r="H22" s="41" t="s">
        <v>20</v>
      </c>
    </row>
    <row r="23" spans="1:8" x14ac:dyDescent="0.3">
      <c r="A23">
        <v>19</v>
      </c>
      <c r="B23" s="67" t="s">
        <v>95</v>
      </c>
      <c r="C23" s="68" t="s">
        <v>96</v>
      </c>
      <c r="D23" s="41"/>
      <c r="E23" s="41"/>
      <c r="F23" s="41">
        <v>241</v>
      </c>
      <c r="G23" s="41"/>
      <c r="H23" s="41" t="s">
        <v>20</v>
      </c>
    </row>
    <row r="24" spans="1:8" x14ac:dyDescent="0.3">
      <c r="A24">
        <v>20</v>
      </c>
      <c r="B24" s="132" t="s">
        <v>21</v>
      </c>
      <c r="C24" s="132" t="s">
        <v>39</v>
      </c>
      <c r="D24" s="41"/>
      <c r="E24" s="41"/>
      <c r="F24" s="41">
        <v>237</v>
      </c>
      <c r="G24" s="41" t="s">
        <v>20</v>
      </c>
      <c r="H24" s="41"/>
    </row>
    <row r="25" spans="1:8" x14ac:dyDescent="0.3">
      <c r="A25">
        <v>21</v>
      </c>
      <c r="B25" s="21" t="s">
        <v>14</v>
      </c>
      <c r="C25" s="24" t="s">
        <v>24</v>
      </c>
      <c r="D25" s="41"/>
      <c r="E25" s="41"/>
      <c r="F25" s="41">
        <v>236</v>
      </c>
      <c r="G25" s="41"/>
      <c r="H25" s="41"/>
    </row>
    <row r="26" spans="1:8" x14ac:dyDescent="0.3">
      <c r="A26">
        <v>22</v>
      </c>
      <c r="B26" s="20" t="s">
        <v>14</v>
      </c>
      <c r="C26" s="24" t="s">
        <v>23</v>
      </c>
      <c r="D26" s="41"/>
      <c r="E26" s="41"/>
      <c r="F26" s="41">
        <v>236</v>
      </c>
      <c r="G26" s="41"/>
      <c r="H26" s="41"/>
    </row>
    <row r="27" spans="1:8" x14ac:dyDescent="0.3">
      <c r="A27">
        <v>23</v>
      </c>
      <c r="B27" s="32" t="s">
        <v>32</v>
      </c>
      <c r="C27" s="29" t="s">
        <v>45</v>
      </c>
      <c r="D27" s="41"/>
      <c r="E27" s="41"/>
      <c r="F27" s="41">
        <v>235</v>
      </c>
      <c r="G27" s="41" t="s">
        <v>20</v>
      </c>
      <c r="H27" s="41" t="s">
        <v>20</v>
      </c>
    </row>
    <row r="28" spans="1:8" x14ac:dyDescent="0.3">
      <c r="A28">
        <v>24</v>
      </c>
      <c r="B28" s="30" t="s">
        <v>42</v>
      </c>
      <c r="C28" s="33" t="s">
        <v>48</v>
      </c>
      <c r="D28" s="41"/>
      <c r="E28" s="41"/>
      <c r="F28" s="41">
        <v>234</v>
      </c>
      <c r="G28" s="41"/>
      <c r="H28" s="41"/>
    </row>
    <row r="29" spans="1:8" x14ac:dyDescent="0.3">
      <c r="A29">
        <v>25</v>
      </c>
      <c r="B29" s="132" t="s">
        <v>21</v>
      </c>
      <c r="C29" s="54" t="s">
        <v>30</v>
      </c>
      <c r="D29" s="41"/>
      <c r="E29" s="41"/>
      <c r="F29" s="41">
        <v>233</v>
      </c>
      <c r="G29" s="41"/>
      <c r="H29" s="41"/>
    </row>
    <row r="30" spans="1:8" x14ac:dyDescent="0.3">
      <c r="A30">
        <v>26</v>
      </c>
      <c r="B30" s="21" t="s">
        <v>14</v>
      </c>
      <c r="C30" s="24" t="s">
        <v>18</v>
      </c>
      <c r="D30" s="41"/>
      <c r="E30" s="41"/>
      <c r="F30" s="41">
        <v>233</v>
      </c>
      <c r="G30" s="41"/>
      <c r="H30" s="41"/>
    </row>
    <row r="31" spans="1:8" x14ac:dyDescent="0.3">
      <c r="A31">
        <v>27</v>
      </c>
      <c r="B31" s="31" t="s">
        <v>104</v>
      </c>
      <c r="C31" s="33" t="s">
        <v>105</v>
      </c>
      <c r="D31" s="41"/>
      <c r="E31" s="41"/>
      <c r="F31" s="41">
        <v>232</v>
      </c>
      <c r="G31" s="41" t="s">
        <v>20</v>
      </c>
      <c r="H31" s="41" t="s">
        <v>20</v>
      </c>
    </row>
    <row r="32" spans="1:8" x14ac:dyDescent="0.3">
      <c r="A32">
        <v>28</v>
      </c>
      <c r="B32" s="133" t="s">
        <v>21</v>
      </c>
      <c r="C32" s="132" t="s">
        <v>22</v>
      </c>
      <c r="D32" s="41"/>
      <c r="E32" s="41"/>
      <c r="F32" s="41">
        <v>228</v>
      </c>
      <c r="G32" s="41" t="s">
        <v>20</v>
      </c>
      <c r="H32" s="41"/>
    </row>
    <row r="33" spans="1:8" x14ac:dyDescent="0.3">
      <c r="A33">
        <v>29</v>
      </c>
      <c r="B33" s="25" t="s">
        <v>27</v>
      </c>
      <c r="C33" s="26" t="s">
        <v>41</v>
      </c>
      <c r="D33" s="41"/>
      <c r="E33" s="41"/>
      <c r="F33" s="41">
        <v>227</v>
      </c>
      <c r="G33" s="41"/>
      <c r="H33" s="41" t="s">
        <v>20</v>
      </c>
    </row>
    <row r="34" spans="1:8" x14ac:dyDescent="0.3">
      <c r="A34">
        <v>30</v>
      </c>
      <c r="B34" s="132" t="s">
        <v>21</v>
      </c>
      <c r="C34" s="27" t="s">
        <v>35</v>
      </c>
      <c r="D34" s="41"/>
      <c r="E34" s="41"/>
      <c r="F34" s="41">
        <v>227</v>
      </c>
      <c r="G34" s="41"/>
      <c r="H34" s="41" t="s">
        <v>20</v>
      </c>
    </row>
    <row r="35" spans="1:8" x14ac:dyDescent="0.3">
      <c r="A35">
        <v>31</v>
      </c>
      <c r="B35" s="134" t="s">
        <v>109</v>
      </c>
      <c r="C35" s="107" t="s">
        <v>153</v>
      </c>
      <c r="D35" s="41"/>
      <c r="E35" s="41"/>
      <c r="F35" s="41"/>
      <c r="G35" s="41">
        <v>223</v>
      </c>
      <c r="H35" s="41" t="s">
        <v>20</v>
      </c>
    </row>
    <row r="36" spans="1:8" x14ac:dyDescent="0.3">
      <c r="A36">
        <v>32</v>
      </c>
      <c r="B36" s="132" t="s">
        <v>21</v>
      </c>
      <c r="C36" s="27" t="s">
        <v>31</v>
      </c>
      <c r="D36" s="41"/>
      <c r="E36" s="41"/>
      <c r="F36" s="41"/>
      <c r="G36" s="41">
        <v>222</v>
      </c>
      <c r="H36" s="41" t="s">
        <v>20</v>
      </c>
    </row>
    <row r="37" spans="1:8" x14ac:dyDescent="0.3">
      <c r="A37">
        <v>33</v>
      </c>
      <c r="B37" s="38" t="s">
        <v>55</v>
      </c>
      <c r="C37" s="39" t="s">
        <v>56</v>
      </c>
      <c r="D37" s="41"/>
      <c r="E37" s="41"/>
      <c r="F37" s="41"/>
      <c r="G37" s="41">
        <v>222</v>
      </c>
      <c r="H37" s="41" t="s">
        <v>20</v>
      </c>
    </row>
    <row r="38" spans="1:8" x14ac:dyDescent="0.3">
      <c r="A38">
        <v>34</v>
      </c>
      <c r="B38" s="144" t="s">
        <v>95</v>
      </c>
      <c r="C38" s="67" t="s">
        <v>98</v>
      </c>
      <c r="D38" s="41"/>
      <c r="E38" s="41"/>
      <c r="F38" s="41"/>
      <c r="G38" s="41">
        <v>220</v>
      </c>
      <c r="H38" s="41"/>
    </row>
    <row r="39" spans="1:8" x14ac:dyDescent="0.3">
      <c r="A39">
        <v>35</v>
      </c>
      <c r="B39" s="69" t="s">
        <v>101</v>
      </c>
      <c r="C39" s="70" t="s">
        <v>107</v>
      </c>
      <c r="D39" s="41"/>
      <c r="E39" s="41"/>
      <c r="F39" s="41"/>
      <c r="G39" s="41">
        <v>218</v>
      </c>
      <c r="H39" s="41" t="s">
        <v>20</v>
      </c>
    </row>
    <row r="40" spans="1:8" x14ac:dyDescent="0.3">
      <c r="A40">
        <v>36</v>
      </c>
      <c r="B40" s="276" t="s">
        <v>14</v>
      </c>
      <c r="C40" s="276" t="s">
        <v>17</v>
      </c>
      <c r="D40" s="41"/>
      <c r="E40" s="41"/>
      <c r="F40" s="41"/>
      <c r="G40" s="41">
        <v>216</v>
      </c>
      <c r="H40" s="41" t="s">
        <v>20</v>
      </c>
    </row>
    <row r="41" spans="1:8" x14ac:dyDescent="0.3">
      <c r="A41">
        <v>37</v>
      </c>
      <c r="B41" s="135" t="s">
        <v>14</v>
      </c>
      <c r="C41" s="136" t="s">
        <v>164</v>
      </c>
      <c r="D41" s="41"/>
      <c r="E41" s="41"/>
      <c r="F41" s="41"/>
      <c r="G41" s="41">
        <v>215</v>
      </c>
      <c r="H41" s="41" t="s">
        <v>20</v>
      </c>
    </row>
    <row r="42" spans="1:8" x14ac:dyDescent="0.3">
      <c r="A42">
        <v>38</v>
      </c>
      <c r="B42" s="28" t="s">
        <v>32</v>
      </c>
      <c r="C42" s="29" t="s">
        <v>33</v>
      </c>
      <c r="D42" s="41"/>
      <c r="E42" s="41"/>
      <c r="F42" s="41"/>
      <c r="G42" s="41">
        <v>215</v>
      </c>
      <c r="H42" s="41" t="s">
        <v>20</v>
      </c>
    </row>
    <row r="43" spans="1:8" x14ac:dyDescent="0.3">
      <c r="A43">
        <v>39</v>
      </c>
      <c r="B43" s="25" t="s">
        <v>27</v>
      </c>
      <c r="C43" s="26" t="s">
        <v>52</v>
      </c>
      <c r="D43" s="41"/>
      <c r="E43" s="41"/>
      <c r="F43" s="41"/>
      <c r="G43" s="41">
        <v>215</v>
      </c>
      <c r="H43" s="41"/>
    </row>
    <row r="44" spans="1:8" x14ac:dyDescent="0.3">
      <c r="A44">
        <v>40</v>
      </c>
      <c r="B44" s="30" t="s">
        <v>42</v>
      </c>
      <c r="C44" s="33" t="s">
        <v>43</v>
      </c>
      <c r="D44" s="41"/>
      <c r="E44" s="41"/>
      <c r="F44" s="41"/>
      <c r="G44" s="41">
        <v>215</v>
      </c>
      <c r="H44" s="41" t="s">
        <v>20</v>
      </c>
    </row>
    <row r="45" spans="1:8" x14ac:dyDescent="0.3">
      <c r="A45">
        <v>41</v>
      </c>
      <c r="B45" s="28" t="s">
        <v>32</v>
      </c>
      <c r="C45" s="29" t="s">
        <v>37</v>
      </c>
      <c r="D45" s="41"/>
      <c r="E45" s="41"/>
      <c r="F45" s="41"/>
      <c r="G45" s="41">
        <v>214</v>
      </c>
      <c r="H45" s="41" t="s">
        <v>20</v>
      </c>
    </row>
    <row r="46" spans="1:8" x14ac:dyDescent="0.3">
      <c r="A46">
        <v>42</v>
      </c>
      <c r="B46" s="67" t="s">
        <v>95</v>
      </c>
      <c r="C46" s="68" t="s">
        <v>97</v>
      </c>
      <c r="D46" s="41"/>
      <c r="E46" s="41"/>
      <c r="F46" s="41"/>
      <c r="G46" s="41">
        <v>212</v>
      </c>
      <c r="H46" s="41"/>
    </row>
    <row r="47" spans="1:8" x14ac:dyDescent="0.3">
      <c r="A47">
        <v>43</v>
      </c>
      <c r="B47" s="17" t="s">
        <v>9</v>
      </c>
      <c r="C47" s="18" t="s">
        <v>191</v>
      </c>
      <c r="D47" s="41"/>
      <c r="E47" s="41"/>
      <c r="F47" s="41"/>
      <c r="G47" s="41">
        <v>212</v>
      </c>
      <c r="H47" s="41"/>
    </row>
    <row r="48" spans="1:8" x14ac:dyDescent="0.3">
      <c r="A48">
        <v>44</v>
      </c>
      <c r="B48" s="137" t="s">
        <v>101</v>
      </c>
      <c r="C48" s="70" t="s">
        <v>108</v>
      </c>
      <c r="D48" s="41"/>
      <c r="E48" s="41"/>
      <c r="F48" s="41"/>
      <c r="G48" s="41">
        <v>212</v>
      </c>
      <c r="H48" s="41" t="s">
        <v>20</v>
      </c>
    </row>
    <row r="49" spans="1:8" x14ac:dyDescent="0.3">
      <c r="A49">
        <v>45</v>
      </c>
      <c r="B49" s="25" t="s">
        <v>27</v>
      </c>
      <c r="C49" s="34" t="s">
        <v>50</v>
      </c>
      <c r="D49" s="41"/>
      <c r="E49" s="41"/>
      <c r="F49" s="41"/>
      <c r="G49" s="41">
        <v>211</v>
      </c>
      <c r="H49" s="41" t="s">
        <v>20</v>
      </c>
    </row>
    <row r="50" spans="1:8" x14ac:dyDescent="0.3">
      <c r="A50">
        <v>46</v>
      </c>
      <c r="B50" s="132" t="s">
        <v>21</v>
      </c>
      <c r="C50" s="27" t="s">
        <v>47</v>
      </c>
      <c r="D50" s="41"/>
      <c r="E50" s="41"/>
      <c r="F50" s="41"/>
      <c r="G50" s="41">
        <v>210</v>
      </c>
      <c r="H50" s="41" t="s">
        <v>20</v>
      </c>
    </row>
    <row r="51" spans="1:8" x14ac:dyDescent="0.3">
      <c r="A51">
        <v>47</v>
      </c>
      <c r="B51" s="30" t="s">
        <v>42</v>
      </c>
      <c r="C51" s="31" t="s">
        <v>58</v>
      </c>
      <c r="D51" s="41"/>
      <c r="E51" s="41"/>
      <c r="F51" s="41"/>
      <c r="G51" s="41">
        <v>210</v>
      </c>
      <c r="H51" s="41" t="s">
        <v>20</v>
      </c>
    </row>
    <row r="52" spans="1:8" x14ac:dyDescent="0.3">
      <c r="A52">
        <v>48</v>
      </c>
      <c r="B52" s="67" t="s">
        <v>95</v>
      </c>
      <c r="C52" s="68" t="s">
        <v>100</v>
      </c>
      <c r="D52" s="41"/>
      <c r="E52" s="41"/>
      <c r="F52" s="41"/>
      <c r="G52" s="41">
        <v>210</v>
      </c>
      <c r="H52" s="41" t="s">
        <v>20</v>
      </c>
    </row>
    <row r="53" spans="1:8" x14ac:dyDescent="0.3">
      <c r="A53">
        <v>49</v>
      </c>
      <c r="B53" s="137" t="s">
        <v>101</v>
      </c>
      <c r="C53" s="69" t="s">
        <v>102</v>
      </c>
      <c r="D53" s="41"/>
      <c r="E53" s="41"/>
      <c r="F53" s="41"/>
      <c r="G53" s="41">
        <v>210</v>
      </c>
      <c r="H53" s="41" t="s">
        <v>20</v>
      </c>
    </row>
    <row r="54" spans="1:8" x14ac:dyDescent="0.3">
      <c r="A54">
        <v>50</v>
      </c>
      <c r="B54" s="28" t="s">
        <v>32</v>
      </c>
      <c r="C54" s="279" t="s">
        <v>36</v>
      </c>
      <c r="D54" s="41"/>
      <c r="E54" s="41"/>
      <c r="F54" s="41"/>
      <c r="G54" s="41">
        <v>210</v>
      </c>
      <c r="H54" s="41" t="s">
        <v>20</v>
      </c>
    </row>
    <row r="55" spans="1:8" x14ac:dyDescent="0.3">
      <c r="A55">
        <v>51</v>
      </c>
      <c r="B55" s="268" t="s">
        <v>32</v>
      </c>
      <c r="C55" s="269" t="s">
        <v>54</v>
      </c>
      <c r="D55" s="41"/>
      <c r="E55" s="41"/>
      <c r="F55" s="41"/>
      <c r="G55" s="41">
        <v>209</v>
      </c>
      <c r="H55" s="41"/>
    </row>
    <row r="56" spans="1:8" x14ac:dyDescent="0.3">
      <c r="A56">
        <v>52</v>
      </c>
      <c r="B56" s="30" t="s">
        <v>42</v>
      </c>
      <c r="C56" s="33" t="s">
        <v>207</v>
      </c>
      <c r="D56" s="41"/>
      <c r="E56" s="41"/>
      <c r="F56" s="41"/>
      <c r="G56" s="41">
        <v>204</v>
      </c>
      <c r="H56" s="41" t="s">
        <v>20</v>
      </c>
    </row>
    <row r="57" spans="1:8" x14ac:dyDescent="0.3">
      <c r="A57">
        <v>53</v>
      </c>
      <c r="B57" s="20" t="s">
        <v>14</v>
      </c>
      <c r="C57" s="24" t="s">
        <v>203</v>
      </c>
      <c r="D57" s="41"/>
      <c r="E57" s="41"/>
      <c r="F57" s="41"/>
      <c r="G57" s="41">
        <v>204</v>
      </c>
      <c r="H57" s="41"/>
    </row>
    <row r="58" spans="1:8" x14ac:dyDescent="0.3">
      <c r="A58">
        <v>54</v>
      </c>
      <c r="B58" s="138" t="s">
        <v>27</v>
      </c>
      <c r="C58" s="139" t="s">
        <v>63</v>
      </c>
      <c r="D58" s="50"/>
      <c r="E58" s="50"/>
      <c r="F58" s="50"/>
      <c r="G58" s="41">
        <v>204</v>
      </c>
      <c r="H58" s="41" t="s">
        <v>20</v>
      </c>
    </row>
    <row r="59" spans="1:8" x14ac:dyDescent="0.3">
      <c r="A59">
        <v>55</v>
      </c>
      <c r="B59" s="30" t="s">
        <v>42</v>
      </c>
      <c r="C59" s="33" t="s">
        <v>57</v>
      </c>
      <c r="D59" s="41"/>
      <c r="E59" s="41"/>
      <c r="F59" s="41"/>
      <c r="G59" s="41">
        <v>203</v>
      </c>
      <c r="H59" s="41" t="s">
        <v>20</v>
      </c>
    </row>
    <row r="60" spans="1:8" x14ac:dyDescent="0.3">
      <c r="A60">
        <v>56</v>
      </c>
      <c r="B60" s="278" t="s">
        <v>101</v>
      </c>
      <c r="C60" s="242" t="s">
        <v>103</v>
      </c>
      <c r="D60" s="41"/>
      <c r="E60" s="41"/>
      <c r="F60" s="41"/>
      <c r="G60" s="41">
        <v>203</v>
      </c>
      <c r="H60" s="41" t="s">
        <v>20</v>
      </c>
    </row>
    <row r="61" spans="1:8" x14ac:dyDescent="0.3">
      <c r="A61">
        <v>57</v>
      </c>
      <c r="B61" s="30" t="s">
        <v>42</v>
      </c>
      <c r="C61" s="31" t="s">
        <v>59</v>
      </c>
      <c r="D61" s="41"/>
      <c r="E61" s="41"/>
      <c r="F61" s="41"/>
      <c r="G61" s="41">
        <v>202</v>
      </c>
      <c r="H61" s="41" t="s">
        <v>20</v>
      </c>
    </row>
    <row r="62" spans="1:8" x14ac:dyDescent="0.3">
      <c r="A62">
        <v>58</v>
      </c>
      <c r="B62" s="280" t="s">
        <v>95</v>
      </c>
      <c r="C62" s="277" t="s">
        <v>99</v>
      </c>
      <c r="D62" s="41"/>
      <c r="E62" s="41"/>
      <c r="F62" s="41"/>
      <c r="G62" s="41">
        <v>202</v>
      </c>
      <c r="H62" s="41" t="s">
        <v>20</v>
      </c>
    </row>
    <row r="63" spans="1:8" x14ac:dyDescent="0.3">
      <c r="A63">
        <v>59</v>
      </c>
      <c r="B63" s="111" t="s">
        <v>2</v>
      </c>
      <c r="C63" s="112" t="s">
        <v>29</v>
      </c>
      <c r="D63" s="41"/>
      <c r="E63" s="41"/>
      <c r="F63" s="41"/>
      <c r="G63" s="41">
        <v>202</v>
      </c>
      <c r="H63" s="41"/>
    </row>
    <row r="64" spans="1:8" x14ac:dyDescent="0.3">
      <c r="A64">
        <v>60</v>
      </c>
      <c r="B64" s="143" t="s">
        <v>109</v>
      </c>
      <c r="C64" s="74" t="s">
        <v>111</v>
      </c>
      <c r="D64" s="41"/>
      <c r="E64" s="41"/>
      <c r="F64" s="41"/>
      <c r="G64" s="41">
        <v>200</v>
      </c>
      <c r="H64" s="41" t="s">
        <v>20</v>
      </c>
    </row>
    <row r="65" spans="1:10" x14ac:dyDescent="0.3">
      <c r="A65">
        <v>61</v>
      </c>
      <c r="B65" s="69" t="s">
        <v>101</v>
      </c>
      <c r="C65" s="69" t="s">
        <v>106</v>
      </c>
      <c r="D65" s="41"/>
      <c r="E65" s="41"/>
      <c r="F65" s="41"/>
      <c r="G65" s="41">
        <v>200</v>
      </c>
      <c r="H65" s="41" t="s">
        <v>20</v>
      </c>
    </row>
    <row r="66" spans="1:10" x14ac:dyDescent="0.3">
      <c r="A66">
        <v>62</v>
      </c>
      <c r="B66" s="140" t="s">
        <v>32</v>
      </c>
      <c r="C66" s="29" t="s">
        <v>51</v>
      </c>
      <c r="D66" s="41"/>
      <c r="E66" s="41"/>
      <c r="F66" s="41"/>
      <c r="G66" s="41"/>
      <c r="H66" s="41">
        <v>199</v>
      </c>
    </row>
    <row r="67" spans="1:10" x14ac:dyDescent="0.3">
      <c r="A67">
        <v>63</v>
      </c>
      <c r="B67" s="25" t="s">
        <v>27</v>
      </c>
      <c r="C67" s="141" t="s">
        <v>40</v>
      </c>
      <c r="D67" s="41"/>
      <c r="E67" s="41"/>
      <c r="F67" s="41"/>
      <c r="G67" s="41"/>
      <c r="H67" s="41">
        <v>199</v>
      </c>
    </row>
    <row r="68" spans="1:10" x14ac:dyDescent="0.3">
      <c r="A68">
        <v>64</v>
      </c>
      <c r="B68" s="60" t="s">
        <v>42</v>
      </c>
      <c r="C68" s="33" t="s">
        <v>68</v>
      </c>
      <c r="D68" s="41"/>
      <c r="E68" s="41"/>
      <c r="F68" s="41"/>
      <c r="G68" s="41"/>
      <c r="H68" s="41">
        <v>198</v>
      </c>
    </row>
    <row r="69" spans="1:10" x14ac:dyDescent="0.3">
      <c r="A69">
        <v>65</v>
      </c>
      <c r="B69" s="142" t="s">
        <v>112</v>
      </c>
      <c r="C69" s="73" t="s">
        <v>113</v>
      </c>
      <c r="D69" s="41"/>
      <c r="E69" s="41"/>
      <c r="F69" s="41"/>
      <c r="G69" s="41"/>
      <c r="H69" s="41">
        <v>197</v>
      </c>
    </row>
    <row r="70" spans="1:10" x14ac:dyDescent="0.3">
      <c r="A70">
        <v>66</v>
      </c>
      <c r="B70" s="30" t="s">
        <v>42</v>
      </c>
      <c r="C70" s="31" t="s">
        <v>64</v>
      </c>
      <c r="D70" s="41"/>
      <c r="E70" s="41"/>
      <c r="F70" s="41"/>
      <c r="G70" s="41"/>
      <c r="H70" s="41">
        <v>196</v>
      </c>
    </row>
    <row r="71" spans="1:10" x14ac:dyDescent="0.3">
      <c r="A71">
        <v>67</v>
      </c>
      <c r="B71" s="31" t="s">
        <v>104</v>
      </c>
      <c r="C71" s="31" t="s">
        <v>120</v>
      </c>
      <c r="D71" s="41"/>
      <c r="E71" s="41"/>
      <c r="F71" s="41"/>
      <c r="G71" s="41"/>
      <c r="H71" s="41">
        <v>195</v>
      </c>
    </row>
    <row r="72" spans="1:10" x14ac:dyDescent="0.3">
      <c r="A72">
        <v>68</v>
      </c>
      <c r="B72" s="78" t="s">
        <v>121</v>
      </c>
      <c r="C72" s="79" t="s">
        <v>123</v>
      </c>
      <c r="D72" s="41"/>
      <c r="E72" s="41"/>
      <c r="F72" s="41"/>
      <c r="G72" s="41"/>
      <c r="H72" s="41">
        <v>195</v>
      </c>
    </row>
    <row r="73" spans="1:10" x14ac:dyDescent="0.3">
      <c r="A73">
        <v>69</v>
      </c>
      <c r="B73" s="44" t="s">
        <v>55</v>
      </c>
      <c r="C73" s="56" t="s">
        <v>73</v>
      </c>
      <c r="D73" s="41"/>
      <c r="E73" s="41"/>
      <c r="F73" s="41"/>
      <c r="G73" s="41"/>
      <c r="H73" s="41">
        <v>195</v>
      </c>
    </row>
    <row r="74" spans="1:10" x14ac:dyDescent="0.3">
      <c r="A74">
        <v>70</v>
      </c>
      <c r="B74" s="38" t="s">
        <v>55</v>
      </c>
      <c r="C74" s="39" t="s">
        <v>60</v>
      </c>
      <c r="D74" s="41"/>
      <c r="E74" s="41"/>
      <c r="F74" s="41"/>
      <c r="G74" s="41"/>
      <c r="H74" s="41">
        <v>193</v>
      </c>
    </row>
    <row r="75" spans="1:10" x14ac:dyDescent="0.3">
      <c r="A75">
        <v>71</v>
      </c>
      <c r="B75" s="37" t="s">
        <v>55</v>
      </c>
      <c r="C75" s="38" t="s">
        <v>65</v>
      </c>
      <c r="D75" s="41"/>
      <c r="E75" s="41"/>
      <c r="F75" s="41"/>
      <c r="G75" s="41"/>
      <c r="H75" s="41">
        <v>193</v>
      </c>
    </row>
    <row r="76" spans="1:10" x14ac:dyDescent="0.3">
      <c r="A76">
        <v>72</v>
      </c>
      <c r="B76" s="30" t="s">
        <v>42</v>
      </c>
      <c r="C76" s="33" t="s">
        <v>61</v>
      </c>
      <c r="D76" s="41"/>
      <c r="E76" s="41"/>
      <c r="F76" s="41"/>
      <c r="G76" s="41"/>
      <c r="H76" s="41">
        <v>191</v>
      </c>
    </row>
    <row r="77" spans="1:10" x14ac:dyDescent="0.3">
      <c r="A77">
        <v>73</v>
      </c>
      <c r="B77" s="37" t="s">
        <v>55</v>
      </c>
      <c r="C77" s="39" t="s">
        <v>75</v>
      </c>
      <c r="D77" s="41"/>
      <c r="E77" s="41"/>
      <c r="F77" s="41"/>
      <c r="G77" s="41"/>
      <c r="H77" s="41">
        <v>191</v>
      </c>
      <c r="J77" t="s">
        <v>20</v>
      </c>
    </row>
    <row r="78" spans="1:10" x14ac:dyDescent="0.3">
      <c r="A78">
        <v>74</v>
      </c>
      <c r="B78" s="71" t="s">
        <v>109</v>
      </c>
      <c r="C78" s="71" t="s">
        <v>114</v>
      </c>
      <c r="D78" s="41"/>
      <c r="E78" s="41"/>
      <c r="F78" s="41"/>
      <c r="G78" s="41"/>
      <c r="H78" s="41">
        <v>191</v>
      </c>
    </row>
    <row r="79" spans="1:10" x14ac:dyDescent="0.3">
      <c r="A79">
        <v>75</v>
      </c>
      <c r="B79" s="253" t="s">
        <v>109</v>
      </c>
      <c r="C79" s="253" t="s">
        <v>116</v>
      </c>
      <c r="D79" s="41"/>
      <c r="E79" s="41"/>
      <c r="F79" s="41"/>
      <c r="G79" s="41"/>
      <c r="H79" s="41">
        <v>190</v>
      </c>
    </row>
    <row r="80" spans="1:10" x14ac:dyDescent="0.3">
      <c r="A80">
        <v>76</v>
      </c>
      <c r="B80" s="35" t="s">
        <v>32</v>
      </c>
      <c r="C80" s="36" t="s">
        <v>66</v>
      </c>
      <c r="D80" s="41"/>
      <c r="E80" s="41"/>
      <c r="F80" s="41"/>
      <c r="G80" s="41"/>
      <c r="H80" s="41">
        <v>189</v>
      </c>
    </row>
    <row r="81" spans="1:8" x14ac:dyDescent="0.3">
      <c r="A81">
        <v>77</v>
      </c>
      <c r="B81" s="272" t="s">
        <v>55</v>
      </c>
      <c r="C81" s="273" t="s">
        <v>67</v>
      </c>
      <c r="D81" s="41"/>
      <c r="E81" s="41"/>
      <c r="F81" s="41"/>
      <c r="G81" s="41"/>
      <c r="H81" s="41">
        <v>189</v>
      </c>
    </row>
    <row r="82" spans="1:8" x14ac:dyDescent="0.3">
      <c r="A82">
        <v>78</v>
      </c>
      <c r="B82" s="78" t="s">
        <v>121</v>
      </c>
      <c r="C82" s="80" t="s">
        <v>125</v>
      </c>
      <c r="D82" s="41"/>
      <c r="E82" s="41"/>
      <c r="F82" s="41"/>
      <c r="G82" s="41"/>
      <c r="H82" s="41">
        <v>187</v>
      </c>
    </row>
    <row r="83" spans="1:8" x14ac:dyDescent="0.3">
      <c r="A83">
        <v>79</v>
      </c>
      <c r="B83" s="71" t="s">
        <v>109</v>
      </c>
      <c r="C83" s="74" t="s">
        <v>119</v>
      </c>
      <c r="D83" s="41"/>
      <c r="E83" s="41"/>
      <c r="F83" s="41"/>
      <c r="G83" s="41"/>
      <c r="H83" s="41">
        <v>187</v>
      </c>
    </row>
    <row r="84" spans="1:8" x14ac:dyDescent="0.3">
      <c r="A84">
        <v>80</v>
      </c>
      <c r="B84" s="75" t="s">
        <v>112</v>
      </c>
      <c r="C84" s="75" t="s">
        <v>117</v>
      </c>
      <c r="D84" s="41"/>
      <c r="E84" s="41"/>
      <c r="F84" s="41"/>
      <c r="G84" s="41"/>
      <c r="H84" s="41">
        <v>185</v>
      </c>
    </row>
    <row r="85" spans="1:8" x14ac:dyDescent="0.3">
      <c r="A85">
        <v>81</v>
      </c>
      <c r="B85" s="25" t="s">
        <v>27</v>
      </c>
      <c r="C85" s="26" t="s">
        <v>62</v>
      </c>
      <c r="D85" s="41"/>
      <c r="E85" s="41"/>
      <c r="F85" s="41"/>
      <c r="G85" s="41"/>
      <c r="H85" s="41">
        <v>185</v>
      </c>
    </row>
    <row r="86" spans="1:8" x14ac:dyDescent="0.3">
      <c r="A86">
        <v>82</v>
      </c>
      <c r="B86" s="260" t="s">
        <v>27</v>
      </c>
      <c r="C86" s="281" t="s">
        <v>53</v>
      </c>
      <c r="D86" s="41"/>
      <c r="E86" s="41"/>
      <c r="F86" s="41"/>
      <c r="G86" s="41"/>
      <c r="H86" s="41">
        <v>183</v>
      </c>
    </row>
    <row r="87" spans="1:8" x14ac:dyDescent="0.3">
      <c r="A87">
        <v>83</v>
      </c>
      <c r="B87" s="30" t="s">
        <v>42</v>
      </c>
      <c r="C87" s="31" t="s">
        <v>46</v>
      </c>
      <c r="D87" s="41"/>
      <c r="E87" s="41"/>
      <c r="F87" s="41"/>
      <c r="G87" s="41"/>
      <c r="H87" s="41">
        <v>183</v>
      </c>
    </row>
    <row r="88" spans="1:8" x14ac:dyDescent="0.3">
      <c r="A88">
        <v>84</v>
      </c>
      <c r="B88" s="30" t="s">
        <v>42</v>
      </c>
      <c r="C88" s="33" t="s">
        <v>82</v>
      </c>
      <c r="D88" s="41"/>
      <c r="E88" s="41"/>
      <c r="F88" s="41"/>
      <c r="G88" s="41"/>
      <c r="H88" s="41">
        <v>182</v>
      </c>
    </row>
    <row r="89" spans="1:8" x14ac:dyDescent="0.3">
      <c r="A89">
        <v>85</v>
      </c>
      <c r="B89" s="45" t="s">
        <v>69</v>
      </c>
      <c r="C89" s="45" t="s">
        <v>72</v>
      </c>
      <c r="D89" s="41"/>
      <c r="E89" s="41"/>
      <c r="F89" s="41"/>
      <c r="G89" s="41"/>
      <c r="H89" s="41">
        <v>182</v>
      </c>
    </row>
    <row r="90" spans="1:8" x14ac:dyDescent="0.3">
      <c r="A90">
        <v>86</v>
      </c>
      <c r="B90" s="71" t="s">
        <v>109</v>
      </c>
      <c r="C90" s="71" t="s">
        <v>115</v>
      </c>
      <c r="D90" s="41"/>
      <c r="E90" s="41"/>
      <c r="F90" s="41"/>
      <c r="G90" s="41"/>
      <c r="H90" s="41">
        <v>181</v>
      </c>
    </row>
    <row r="91" spans="1:8" x14ac:dyDescent="0.3">
      <c r="A91">
        <v>87</v>
      </c>
      <c r="B91" s="31" t="s">
        <v>104</v>
      </c>
      <c r="C91" s="31" t="s">
        <v>133</v>
      </c>
      <c r="D91" s="41"/>
      <c r="E91" s="41"/>
      <c r="F91" s="41"/>
      <c r="G91" s="41"/>
      <c r="H91" s="41">
        <v>180</v>
      </c>
    </row>
    <row r="92" spans="1:8" x14ac:dyDescent="0.3">
      <c r="A92">
        <v>88</v>
      </c>
      <c r="B92" s="81" t="s">
        <v>112</v>
      </c>
      <c r="C92" s="77" t="s">
        <v>124</v>
      </c>
      <c r="D92" s="41"/>
      <c r="E92" s="41"/>
      <c r="F92" s="41"/>
      <c r="G92" s="41"/>
      <c r="H92" s="41">
        <v>179</v>
      </c>
    </row>
    <row r="93" spans="1:8" x14ac:dyDescent="0.3">
      <c r="A93">
        <v>89</v>
      </c>
      <c r="B93" s="31" t="s">
        <v>104</v>
      </c>
      <c r="C93" s="33" t="s">
        <v>126</v>
      </c>
      <c r="D93" s="41"/>
      <c r="E93" s="41"/>
      <c r="F93" s="41"/>
      <c r="G93" s="41"/>
      <c r="H93" s="41">
        <v>179</v>
      </c>
    </row>
    <row r="94" spans="1:8" x14ac:dyDescent="0.3">
      <c r="A94">
        <v>90</v>
      </c>
      <c r="B94" s="142" t="s">
        <v>112</v>
      </c>
      <c r="C94" s="77" t="s">
        <v>118</v>
      </c>
      <c r="D94" s="41"/>
      <c r="E94" s="41"/>
      <c r="F94" s="41"/>
      <c r="G94" s="41"/>
      <c r="H94" s="41">
        <v>178</v>
      </c>
    </row>
    <row r="95" spans="1:8" x14ac:dyDescent="0.3">
      <c r="A95">
        <v>91</v>
      </c>
      <c r="B95" s="241" t="s">
        <v>121</v>
      </c>
      <c r="C95" s="241" t="s">
        <v>122</v>
      </c>
      <c r="D95" s="41"/>
      <c r="E95" s="41"/>
      <c r="F95" s="41"/>
      <c r="G95" s="41"/>
      <c r="H95" s="41">
        <v>178</v>
      </c>
    </row>
    <row r="96" spans="1:8" x14ac:dyDescent="0.3">
      <c r="A96">
        <v>92</v>
      </c>
      <c r="B96" s="31" t="s">
        <v>104</v>
      </c>
      <c r="C96" s="33" t="s">
        <v>130</v>
      </c>
      <c r="D96" s="41"/>
      <c r="E96" s="41"/>
      <c r="F96" s="41"/>
      <c r="G96" s="41"/>
      <c r="H96" s="41">
        <v>175</v>
      </c>
    </row>
    <row r="97" spans="1:9" x14ac:dyDescent="0.3">
      <c r="A97" t="s">
        <v>20</v>
      </c>
    </row>
    <row r="98" spans="1:9" x14ac:dyDescent="0.3">
      <c r="C98" s="47" t="s">
        <v>165</v>
      </c>
      <c r="G98" t="s">
        <v>196</v>
      </c>
    </row>
    <row r="100" spans="1:9" x14ac:dyDescent="0.3">
      <c r="D100" s="65" t="s">
        <v>166</v>
      </c>
      <c r="E100" s="65" t="s">
        <v>167</v>
      </c>
      <c r="F100" s="65" t="s">
        <v>168</v>
      </c>
      <c r="G100" s="65" t="s">
        <v>169</v>
      </c>
      <c r="H100" s="65" t="s">
        <v>170</v>
      </c>
      <c r="I100" s="65" t="s">
        <v>171</v>
      </c>
    </row>
    <row r="101" spans="1:9" x14ac:dyDescent="0.3">
      <c r="A101">
        <v>1</v>
      </c>
      <c r="B101" s="3" t="s">
        <v>2</v>
      </c>
      <c r="C101" s="4" t="s">
        <v>3</v>
      </c>
      <c r="D101" s="41">
        <v>731</v>
      </c>
      <c r="E101" s="41"/>
      <c r="F101" s="41"/>
      <c r="G101" s="41"/>
      <c r="H101" s="41"/>
      <c r="I101" s="41"/>
    </row>
    <row r="102" spans="1:9" x14ac:dyDescent="0.3">
      <c r="A102">
        <v>2</v>
      </c>
      <c r="B102" s="130" t="s">
        <v>2</v>
      </c>
      <c r="C102" s="112" t="s">
        <v>5</v>
      </c>
      <c r="D102" s="41">
        <v>723</v>
      </c>
      <c r="E102" s="41"/>
      <c r="F102" s="41"/>
      <c r="G102" s="41"/>
      <c r="H102" s="41"/>
      <c r="I102" s="41"/>
    </row>
    <row r="103" spans="1:9" x14ac:dyDescent="0.3">
      <c r="A103">
        <v>3</v>
      </c>
      <c r="B103" s="282" t="s">
        <v>2</v>
      </c>
      <c r="C103" s="282" t="s">
        <v>4</v>
      </c>
      <c r="D103" s="41">
        <v>699</v>
      </c>
      <c r="E103" s="41" t="s">
        <v>20</v>
      </c>
      <c r="F103" s="41"/>
      <c r="G103" s="41"/>
      <c r="H103" s="41"/>
      <c r="I103" s="41"/>
    </row>
    <row r="104" spans="1:9" x14ac:dyDescent="0.3">
      <c r="A104">
        <v>4</v>
      </c>
      <c r="B104" s="130" t="s">
        <v>2</v>
      </c>
      <c r="C104" s="112" t="s">
        <v>6</v>
      </c>
      <c r="D104" s="41">
        <v>667</v>
      </c>
      <c r="E104" s="41"/>
      <c r="F104" s="41"/>
      <c r="G104" s="41"/>
      <c r="H104" s="41"/>
      <c r="I104" s="41"/>
    </row>
    <row r="105" spans="1:9" x14ac:dyDescent="0.3">
      <c r="A105">
        <v>5</v>
      </c>
      <c r="B105" s="17" t="s">
        <v>9</v>
      </c>
      <c r="C105" s="18" t="s">
        <v>13</v>
      </c>
      <c r="D105" s="41">
        <v>664</v>
      </c>
      <c r="E105" s="41"/>
      <c r="F105" s="41"/>
      <c r="G105" s="41"/>
      <c r="H105" s="41" t="s">
        <v>20</v>
      </c>
      <c r="I105" s="41"/>
    </row>
    <row r="106" spans="1:9" x14ac:dyDescent="0.3">
      <c r="A106">
        <v>6</v>
      </c>
      <c r="B106" s="19" t="s">
        <v>9</v>
      </c>
      <c r="C106" s="18" t="s">
        <v>10</v>
      </c>
      <c r="D106" s="41">
        <v>655</v>
      </c>
      <c r="E106" s="41" t="s">
        <v>20</v>
      </c>
      <c r="F106" s="41" t="s">
        <v>20</v>
      </c>
      <c r="G106" s="41"/>
      <c r="H106" s="41"/>
      <c r="I106" s="41"/>
    </row>
    <row r="107" spans="1:9" x14ac:dyDescent="0.3">
      <c r="A107">
        <v>7</v>
      </c>
      <c r="B107" s="111" t="s">
        <v>2</v>
      </c>
      <c r="C107" s="111" t="s">
        <v>8</v>
      </c>
      <c r="D107" s="41"/>
      <c r="E107" s="41">
        <v>647</v>
      </c>
      <c r="F107" s="41" t="s">
        <v>20</v>
      </c>
      <c r="G107" s="41" t="s">
        <v>20</v>
      </c>
      <c r="H107" s="41"/>
      <c r="I107" s="41"/>
    </row>
    <row r="108" spans="1:9" x14ac:dyDescent="0.3">
      <c r="A108">
        <v>8</v>
      </c>
      <c r="B108" s="15" t="s">
        <v>2</v>
      </c>
      <c r="C108" s="51" t="s">
        <v>7</v>
      </c>
      <c r="D108" s="41"/>
      <c r="E108" s="41">
        <v>641</v>
      </c>
      <c r="F108" s="41"/>
      <c r="G108" s="41"/>
      <c r="H108" s="41"/>
      <c r="I108" s="41"/>
    </row>
    <row r="109" spans="1:9" x14ac:dyDescent="0.3">
      <c r="A109">
        <v>9</v>
      </c>
      <c r="B109" s="21" t="s">
        <v>14</v>
      </c>
      <c r="C109" s="21" t="s">
        <v>15</v>
      </c>
      <c r="D109" s="41"/>
      <c r="E109" s="41">
        <v>639</v>
      </c>
      <c r="F109" s="41"/>
      <c r="G109" s="41"/>
      <c r="H109" s="41"/>
      <c r="I109" s="41"/>
    </row>
    <row r="110" spans="1:9" x14ac:dyDescent="0.3">
      <c r="A110">
        <v>10</v>
      </c>
      <c r="B110" s="17" t="s">
        <v>9</v>
      </c>
      <c r="C110" s="18" t="s">
        <v>12</v>
      </c>
      <c r="D110" s="41"/>
      <c r="E110" s="41">
        <v>632</v>
      </c>
      <c r="F110" s="41"/>
      <c r="G110" s="41"/>
      <c r="H110" s="41" t="s">
        <v>20</v>
      </c>
      <c r="I110" s="41"/>
    </row>
    <row r="111" spans="1:9" x14ac:dyDescent="0.3">
      <c r="A111">
        <v>11</v>
      </c>
      <c r="B111" s="19" t="s">
        <v>9</v>
      </c>
      <c r="C111" s="18" t="s">
        <v>26</v>
      </c>
      <c r="D111" s="41"/>
      <c r="E111" s="41">
        <v>631</v>
      </c>
      <c r="F111" s="41"/>
      <c r="G111" s="41" t="s">
        <v>20</v>
      </c>
      <c r="H111" s="41" t="s">
        <v>20</v>
      </c>
      <c r="I111" s="41"/>
    </row>
    <row r="112" spans="1:9" x14ac:dyDescent="0.3">
      <c r="A112">
        <v>12</v>
      </c>
      <c r="B112" s="19" t="s">
        <v>9</v>
      </c>
      <c r="C112" s="18" t="s">
        <v>11</v>
      </c>
      <c r="D112" s="41"/>
      <c r="E112" s="41">
        <v>629</v>
      </c>
      <c r="F112" s="41" t="s">
        <v>20</v>
      </c>
      <c r="G112" s="41"/>
      <c r="H112" s="41"/>
      <c r="I112" s="41"/>
    </row>
    <row r="113" spans="1:9" x14ac:dyDescent="0.3">
      <c r="A113">
        <v>13</v>
      </c>
      <c r="B113" s="25" t="s">
        <v>27</v>
      </c>
      <c r="C113" s="26" t="s">
        <v>41</v>
      </c>
      <c r="D113" s="41"/>
      <c r="E113" s="41">
        <v>626</v>
      </c>
      <c r="F113" s="41" t="s">
        <v>20</v>
      </c>
      <c r="G113" s="41"/>
      <c r="H113" s="41"/>
      <c r="I113" s="41"/>
    </row>
    <row r="114" spans="1:9" x14ac:dyDescent="0.3">
      <c r="A114">
        <v>14</v>
      </c>
      <c r="B114" s="21" t="s">
        <v>14</v>
      </c>
      <c r="C114" s="24" t="s">
        <v>19</v>
      </c>
      <c r="D114" s="41"/>
      <c r="E114" s="41"/>
      <c r="F114" s="41">
        <v>624</v>
      </c>
      <c r="G114" s="41"/>
      <c r="H114" s="41" t="s">
        <v>20</v>
      </c>
      <c r="I114" s="41"/>
    </row>
    <row r="115" spans="1:9" x14ac:dyDescent="0.3">
      <c r="A115">
        <v>15</v>
      </c>
      <c r="B115" s="20" t="s">
        <v>14</v>
      </c>
      <c r="C115" s="24" t="s">
        <v>23</v>
      </c>
      <c r="D115" s="41"/>
      <c r="E115" s="41"/>
      <c r="F115" s="41">
        <v>614</v>
      </c>
      <c r="G115" s="41" t="s">
        <v>20</v>
      </c>
      <c r="H115" s="41"/>
      <c r="I115" s="41"/>
    </row>
    <row r="116" spans="1:9" x14ac:dyDescent="0.3">
      <c r="A116">
        <v>16</v>
      </c>
      <c r="B116" s="132" t="s">
        <v>21</v>
      </c>
      <c r="C116" s="27" t="s">
        <v>31</v>
      </c>
      <c r="D116" s="41"/>
      <c r="E116" s="41"/>
      <c r="F116" s="41">
        <v>613</v>
      </c>
      <c r="G116" s="41"/>
      <c r="H116" s="41"/>
      <c r="I116" s="41"/>
    </row>
    <row r="117" spans="1:9" x14ac:dyDescent="0.3">
      <c r="A117">
        <v>17</v>
      </c>
      <c r="B117" s="28" t="s">
        <v>32</v>
      </c>
      <c r="C117" s="29" t="s">
        <v>33</v>
      </c>
      <c r="D117" s="41"/>
      <c r="E117" s="41"/>
      <c r="F117" s="41">
        <v>607</v>
      </c>
      <c r="G117" s="41" t="s">
        <v>20</v>
      </c>
      <c r="H117" s="41" t="s">
        <v>20</v>
      </c>
      <c r="I117" s="41"/>
    </row>
    <row r="118" spans="1:9" x14ac:dyDescent="0.3">
      <c r="A118">
        <v>18</v>
      </c>
      <c r="B118" s="276" t="s">
        <v>14</v>
      </c>
      <c r="C118" s="276" t="s">
        <v>17</v>
      </c>
      <c r="D118" s="41"/>
      <c r="E118" s="41"/>
      <c r="F118" s="41">
        <v>605</v>
      </c>
      <c r="G118" s="41" t="s">
        <v>20</v>
      </c>
      <c r="H118" s="41" t="s">
        <v>20</v>
      </c>
      <c r="I118" s="41"/>
    </row>
    <row r="119" spans="1:9" x14ac:dyDescent="0.3">
      <c r="A119">
        <v>19</v>
      </c>
      <c r="B119" s="283" t="s">
        <v>14</v>
      </c>
      <c r="C119" s="24" t="s">
        <v>24</v>
      </c>
      <c r="D119" s="41"/>
      <c r="E119" s="41"/>
      <c r="F119" s="41">
        <v>604</v>
      </c>
      <c r="G119" s="41" t="s">
        <v>20</v>
      </c>
      <c r="H119" s="41"/>
      <c r="I119" s="41"/>
    </row>
    <row r="120" spans="1:9" x14ac:dyDescent="0.3">
      <c r="A120">
        <v>20</v>
      </c>
      <c r="B120" s="25" t="s">
        <v>27</v>
      </c>
      <c r="C120" s="26" t="s">
        <v>28</v>
      </c>
      <c r="D120" s="41"/>
      <c r="E120" s="41"/>
      <c r="F120" s="41">
        <v>601</v>
      </c>
      <c r="G120" s="41" t="s">
        <v>20</v>
      </c>
      <c r="H120" s="41" t="s">
        <v>20</v>
      </c>
      <c r="I120" s="41"/>
    </row>
    <row r="121" spans="1:9" x14ac:dyDescent="0.3">
      <c r="A121">
        <v>21</v>
      </c>
      <c r="B121" s="20" t="s">
        <v>14</v>
      </c>
      <c r="C121" s="131" t="s">
        <v>25</v>
      </c>
      <c r="D121" s="41"/>
      <c r="E121" s="41"/>
      <c r="F121" s="41"/>
      <c r="G121" s="41">
        <v>616</v>
      </c>
      <c r="H121" s="41" t="s">
        <v>20</v>
      </c>
      <c r="I121" s="41" t="s">
        <v>20</v>
      </c>
    </row>
    <row r="122" spans="1:9" x14ac:dyDescent="0.3">
      <c r="A122">
        <v>22</v>
      </c>
      <c r="B122" s="19" t="s">
        <v>9</v>
      </c>
      <c r="C122" s="18" t="s">
        <v>16</v>
      </c>
      <c r="D122" s="41"/>
      <c r="E122" s="41"/>
      <c r="F122" s="41"/>
      <c r="G122" s="41">
        <v>598</v>
      </c>
      <c r="H122" s="41" t="s">
        <v>20</v>
      </c>
      <c r="I122" s="41"/>
    </row>
    <row r="123" spans="1:9" x14ac:dyDescent="0.3">
      <c r="A123">
        <v>23</v>
      </c>
      <c r="B123" s="133" t="s">
        <v>21</v>
      </c>
      <c r="C123" s="27" t="s">
        <v>22</v>
      </c>
      <c r="D123" s="41"/>
      <c r="E123" s="41"/>
      <c r="F123" s="41"/>
      <c r="G123" s="41">
        <v>597</v>
      </c>
      <c r="H123" s="41"/>
      <c r="I123" s="41"/>
    </row>
    <row r="124" spans="1:9" x14ac:dyDescent="0.3">
      <c r="A124">
        <v>24</v>
      </c>
      <c r="B124" s="21" t="s">
        <v>14</v>
      </c>
      <c r="C124" s="24" t="s">
        <v>18</v>
      </c>
      <c r="D124" s="41"/>
      <c r="E124" s="41"/>
      <c r="F124" s="41"/>
      <c r="G124" s="41">
        <v>593</v>
      </c>
      <c r="H124" s="41"/>
      <c r="I124" s="41"/>
    </row>
    <row r="125" spans="1:9" x14ac:dyDescent="0.3">
      <c r="A125">
        <v>25</v>
      </c>
      <c r="B125" s="28" t="s">
        <v>32</v>
      </c>
      <c r="C125" s="29" t="s">
        <v>36</v>
      </c>
      <c r="D125" s="41"/>
      <c r="E125" s="41"/>
      <c r="F125" s="41"/>
      <c r="G125" s="41">
        <v>592</v>
      </c>
      <c r="H125" s="41"/>
      <c r="I125" s="41"/>
    </row>
    <row r="126" spans="1:9" x14ac:dyDescent="0.3">
      <c r="A126">
        <v>26</v>
      </c>
      <c r="B126" s="67" t="s">
        <v>95</v>
      </c>
      <c r="C126" s="68" t="s">
        <v>96</v>
      </c>
      <c r="D126" s="50"/>
      <c r="E126" s="50"/>
      <c r="F126" s="50"/>
      <c r="G126" s="41">
        <v>589</v>
      </c>
      <c r="H126" s="41" t="s">
        <v>20</v>
      </c>
      <c r="I126" s="41"/>
    </row>
    <row r="127" spans="1:9" x14ac:dyDescent="0.3">
      <c r="A127">
        <v>27</v>
      </c>
      <c r="B127" s="284" t="s">
        <v>21</v>
      </c>
      <c r="C127" s="285" t="s">
        <v>39</v>
      </c>
      <c r="D127" s="41"/>
      <c r="E127" s="41"/>
      <c r="F127" s="41"/>
      <c r="G127" s="41">
        <v>578</v>
      </c>
      <c r="H127" s="41" t="s">
        <v>20</v>
      </c>
      <c r="I127" s="41"/>
    </row>
    <row r="128" spans="1:9" x14ac:dyDescent="0.3">
      <c r="A128">
        <v>28</v>
      </c>
      <c r="B128" s="28" t="s">
        <v>32</v>
      </c>
      <c r="C128" s="29" t="s">
        <v>37</v>
      </c>
      <c r="D128" s="41"/>
      <c r="E128" s="41"/>
      <c r="F128" s="41"/>
      <c r="G128" s="41"/>
      <c r="H128" s="41">
        <v>574</v>
      </c>
      <c r="I128" s="41"/>
    </row>
    <row r="129" spans="1:9" x14ac:dyDescent="0.3">
      <c r="A129">
        <v>29</v>
      </c>
      <c r="B129" s="22" t="s">
        <v>21</v>
      </c>
      <c r="C129" s="27" t="s">
        <v>35</v>
      </c>
      <c r="D129" s="41"/>
      <c r="E129" s="41"/>
      <c r="F129" s="41"/>
      <c r="G129" s="41"/>
      <c r="H129" s="41">
        <v>570</v>
      </c>
      <c r="I129" s="41"/>
    </row>
    <row r="130" spans="1:9" x14ac:dyDescent="0.3">
      <c r="A130">
        <v>30</v>
      </c>
      <c r="B130" s="144" t="s">
        <v>95</v>
      </c>
      <c r="C130" s="68" t="s">
        <v>99</v>
      </c>
      <c r="D130" s="41"/>
      <c r="E130" s="41"/>
      <c r="F130" s="41"/>
      <c r="G130" s="41"/>
      <c r="H130" s="41">
        <v>568</v>
      </c>
      <c r="I130" s="41"/>
    </row>
    <row r="131" spans="1:9" x14ac:dyDescent="0.3">
      <c r="A131">
        <v>31</v>
      </c>
      <c r="B131" s="20" t="s">
        <v>14</v>
      </c>
      <c r="C131" s="24" t="s">
        <v>203</v>
      </c>
      <c r="D131" s="41"/>
      <c r="E131" s="41"/>
      <c r="F131" s="41"/>
      <c r="G131" s="41"/>
      <c r="H131" s="41">
        <v>566</v>
      </c>
      <c r="I131" s="41"/>
    </row>
    <row r="132" spans="1:9" x14ac:dyDescent="0.3">
      <c r="A132">
        <v>32</v>
      </c>
      <c r="B132" s="280" t="s">
        <v>95</v>
      </c>
      <c r="C132" s="277" t="s">
        <v>98</v>
      </c>
      <c r="D132" s="41"/>
      <c r="E132" s="41"/>
      <c r="F132" s="41"/>
      <c r="G132" s="41"/>
      <c r="H132" s="41">
        <v>565</v>
      </c>
      <c r="I132" s="41" t="s">
        <v>20</v>
      </c>
    </row>
    <row r="133" spans="1:9" x14ac:dyDescent="0.3">
      <c r="A133">
        <v>33</v>
      </c>
      <c r="B133" s="135" t="s">
        <v>21</v>
      </c>
      <c r="C133" s="136" t="s">
        <v>164</v>
      </c>
      <c r="D133" s="41"/>
      <c r="E133" s="41"/>
      <c r="F133" s="41"/>
      <c r="G133" s="41"/>
      <c r="H133" s="41">
        <v>563</v>
      </c>
      <c r="I133" s="41"/>
    </row>
    <row r="134" spans="1:9" x14ac:dyDescent="0.3">
      <c r="A134">
        <v>34</v>
      </c>
      <c r="B134" s="67" t="s">
        <v>95</v>
      </c>
      <c r="C134" s="68" t="s">
        <v>100</v>
      </c>
      <c r="D134" s="41"/>
      <c r="E134" s="41"/>
      <c r="F134" s="41"/>
      <c r="G134" s="41"/>
      <c r="H134" s="41">
        <v>560</v>
      </c>
      <c r="I134" s="41" t="s">
        <v>20</v>
      </c>
    </row>
    <row r="135" spans="1:9" x14ac:dyDescent="0.3">
      <c r="A135">
        <v>35</v>
      </c>
      <c r="B135" s="144" t="s">
        <v>95</v>
      </c>
      <c r="C135" s="68" t="s">
        <v>97</v>
      </c>
      <c r="D135" s="41"/>
      <c r="E135" s="41"/>
      <c r="F135" s="41"/>
      <c r="G135" s="41"/>
      <c r="H135" s="41">
        <v>558</v>
      </c>
      <c r="I135" s="41" t="s">
        <v>20</v>
      </c>
    </row>
    <row r="136" spans="1:9" x14ac:dyDescent="0.3">
      <c r="A136">
        <v>36</v>
      </c>
      <c r="B136" s="132" t="s">
        <v>21</v>
      </c>
      <c r="C136" s="54" t="s">
        <v>30</v>
      </c>
      <c r="D136" s="41"/>
      <c r="E136" s="41"/>
      <c r="F136" s="41"/>
      <c r="G136" s="41"/>
      <c r="H136" s="41">
        <v>556</v>
      </c>
      <c r="I136" s="41"/>
    </row>
    <row r="137" spans="1:9" x14ac:dyDescent="0.3">
      <c r="A137">
        <v>37</v>
      </c>
      <c r="B137" s="22" t="s">
        <v>21</v>
      </c>
      <c r="C137" s="27" t="s">
        <v>47</v>
      </c>
      <c r="D137" s="41"/>
      <c r="E137" s="41"/>
      <c r="F137" s="41"/>
      <c r="G137" s="41"/>
      <c r="H137" s="41">
        <v>551</v>
      </c>
      <c r="I137" s="41" t="s">
        <v>20</v>
      </c>
    </row>
    <row r="138" spans="1:9" x14ac:dyDescent="0.3">
      <c r="A138">
        <v>38</v>
      </c>
      <c r="B138" s="28" t="s">
        <v>32</v>
      </c>
      <c r="C138" s="29" t="s">
        <v>38</v>
      </c>
      <c r="D138" s="41"/>
      <c r="E138" s="41"/>
      <c r="F138" s="41"/>
      <c r="G138" s="41"/>
      <c r="H138" s="41">
        <v>550</v>
      </c>
      <c r="I138" s="41"/>
    </row>
    <row r="139" spans="1:9" x14ac:dyDescent="0.3">
      <c r="A139">
        <v>39</v>
      </c>
      <c r="B139" s="28" t="s">
        <v>32</v>
      </c>
      <c r="C139" s="29" t="s">
        <v>45</v>
      </c>
      <c r="D139" s="41"/>
      <c r="E139" s="41"/>
      <c r="F139" s="41"/>
      <c r="G139" s="41"/>
      <c r="H139" s="41"/>
      <c r="I139" s="41">
        <v>549</v>
      </c>
    </row>
    <row r="140" spans="1:9" x14ac:dyDescent="0.3">
      <c r="A140">
        <v>40</v>
      </c>
      <c r="B140" s="30" t="s">
        <v>42</v>
      </c>
      <c r="C140" s="33" t="s">
        <v>43</v>
      </c>
      <c r="D140" s="41"/>
      <c r="E140" s="41"/>
      <c r="F140" s="41"/>
      <c r="G140" s="41"/>
      <c r="H140" s="41"/>
      <c r="I140" s="41">
        <v>549</v>
      </c>
    </row>
    <row r="141" spans="1:9" x14ac:dyDescent="0.3">
      <c r="A141">
        <v>41</v>
      </c>
      <c r="B141" s="69" t="s">
        <v>101</v>
      </c>
      <c r="C141" s="69" t="s">
        <v>103</v>
      </c>
      <c r="D141" s="41"/>
      <c r="E141" s="41"/>
      <c r="F141" s="41"/>
      <c r="G141" s="41"/>
      <c r="H141" s="41"/>
      <c r="I141" s="41">
        <v>548</v>
      </c>
    </row>
    <row r="142" spans="1:9" x14ac:dyDescent="0.3">
      <c r="A142">
        <v>42</v>
      </c>
      <c r="B142" s="31" t="s">
        <v>104</v>
      </c>
      <c r="C142" s="33" t="s">
        <v>105</v>
      </c>
      <c r="D142" s="41"/>
      <c r="E142" s="41"/>
      <c r="F142" s="41"/>
      <c r="G142" s="41"/>
      <c r="H142" s="41"/>
      <c r="I142" s="41">
        <v>547</v>
      </c>
    </row>
    <row r="143" spans="1:9" x14ac:dyDescent="0.3">
      <c r="A143">
        <v>43</v>
      </c>
      <c r="B143" s="17" t="s">
        <v>9</v>
      </c>
      <c r="C143" s="19" t="s">
        <v>191</v>
      </c>
      <c r="D143" s="41"/>
      <c r="E143" s="41"/>
      <c r="F143" s="41"/>
      <c r="G143" s="41"/>
      <c r="H143" s="41"/>
      <c r="I143" s="41">
        <v>547</v>
      </c>
    </row>
    <row r="144" spans="1:9" x14ac:dyDescent="0.3">
      <c r="A144">
        <v>44</v>
      </c>
      <c r="B144" s="69" t="s">
        <v>101</v>
      </c>
      <c r="C144" s="69" t="s">
        <v>102</v>
      </c>
      <c r="D144" s="41"/>
      <c r="E144" s="41"/>
      <c r="F144" s="41"/>
      <c r="G144" s="41"/>
      <c r="H144" s="41"/>
      <c r="I144" s="41">
        <v>546</v>
      </c>
    </row>
    <row r="145" spans="1:9" x14ac:dyDescent="0.3">
      <c r="A145">
        <v>45</v>
      </c>
      <c r="B145" s="30" t="s">
        <v>42</v>
      </c>
      <c r="C145" s="31" t="s">
        <v>48</v>
      </c>
      <c r="D145" s="41"/>
      <c r="E145" s="41"/>
      <c r="F145" s="41"/>
      <c r="G145" s="41"/>
      <c r="H145" s="41"/>
      <c r="I145" s="41">
        <v>545</v>
      </c>
    </row>
    <row r="146" spans="1:9" x14ac:dyDescent="0.3">
      <c r="A146">
        <v>46</v>
      </c>
      <c r="B146" s="111" t="s">
        <v>2</v>
      </c>
      <c r="C146" s="111" t="s">
        <v>29</v>
      </c>
      <c r="D146" s="41"/>
      <c r="E146" s="41"/>
      <c r="F146" s="41"/>
      <c r="G146" s="41"/>
      <c r="H146" s="41"/>
      <c r="I146" s="41">
        <v>544</v>
      </c>
    </row>
    <row r="147" spans="1:9" x14ac:dyDescent="0.3">
      <c r="A147">
        <v>47</v>
      </c>
      <c r="B147" s="30" t="s">
        <v>42</v>
      </c>
      <c r="C147" s="31" t="s">
        <v>44</v>
      </c>
      <c r="D147" s="41"/>
      <c r="E147" s="41"/>
      <c r="F147" s="41"/>
      <c r="G147" s="41"/>
      <c r="H147" s="41"/>
      <c r="I147" s="41">
        <v>538</v>
      </c>
    </row>
    <row r="148" spans="1:9" x14ac:dyDescent="0.3">
      <c r="A148">
        <v>48</v>
      </c>
      <c r="B148" s="71" t="s">
        <v>109</v>
      </c>
      <c r="C148" s="71" t="s">
        <v>111</v>
      </c>
      <c r="D148" s="41"/>
      <c r="E148" s="41"/>
      <c r="F148" s="41"/>
      <c r="G148" s="41"/>
      <c r="H148" s="41"/>
      <c r="I148" s="41">
        <v>536</v>
      </c>
    </row>
    <row r="149" spans="1:9" x14ac:dyDescent="0.3">
      <c r="A149">
        <v>49</v>
      </c>
      <c r="B149" s="69" t="s">
        <v>101</v>
      </c>
      <c r="C149" s="69" t="s">
        <v>108</v>
      </c>
      <c r="D149" s="50"/>
      <c r="E149" s="50"/>
      <c r="F149" s="50"/>
      <c r="G149" s="50"/>
      <c r="H149" s="41"/>
      <c r="I149" s="41">
        <v>533</v>
      </c>
    </row>
    <row r="150" spans="1:9" x14ac:dyDescent="0.3">
      <c r="A150">
        <v>50</v>
      </c>
      <c r="B150" s="71" t="s">
        <v>109</v>
      </c>
      <c r="C150" s="71" t="s">
        <v>110</v>
      </c>
      <c r="D150" s="41"/>
      <c r="E150" s="41"/>
      <c r="F150" s="41"/>
      <c r="G150" s="41"/>
      <c r="H150" s="41"/>
      <c r="I150" s="41">
        <v>532</v>
      </c>
    </row>
    <row r="151" spans="1:9" x14ac:dyDescent="0.3">
      <c r="A151">
        <v>51</v>
      </c>
      <c r="B151" s="35" t="s">
        <v>32</v>
      </c>
      <c r="C151" s="36" t="s">
        <v>66</v>
      </c>
      <c r="D151" s="41"/>
      <c r="E151" s="41"/>
      <c r="F151" s="41"/>
      <c r="G151" s="41"/>
      <c r="H151" s="41"/>
      <c r="I151" s="41">
        <v>528</v>
      </c>
    </row>
    <row r="152" spans="1:9" x14ac:dyDescent="0.3">
      <c r="A152">
        <v>52</v>
      </c>
      <c r="B152" s="60" t="s">
        <v>42</v>
      </c>
      <c r="C152" s="31" t="s">
        <v>68</v>
      </c>
      <c r="D152" s="41"/>
      <c r="E152" s="41"/>
      <c r="F152" s="41"/>
      <c r="G152" s="41"/>
      <c r="H152" s="41"/>
      <c r="I152" s="41">
        <v>528</v>
      </c>
    </row>
    <row r="153" spans="1:9" x14ac:dyDescent="0.3">
      <c r="A153">
        <v>53</v>
      </c>
      <c r="B153" s="260" t="s">
        <v>27</v>
      </c>
      <c r="C153" s="261" t="s">
        <v>52</v>
      </c>
      <c r="D153" s="41"/>
      <c r="E153" s="41"/>
      <c r="F153" s="41"/>
      <c r="G153" s="41"/>
      <c r="H153" s="41"/>
      <c r="I153" s="41">
        <v>528</v>
      </c>
    </row>
    <row r="154" spans="1:9" x14ac:dyDescent="0.3">
      <c r="A154">
        <v>54</v>
      </c>
      <c r="B154" s="69" t="s">
        <v>101</v>
      </c>
      <c r="C154" s="70" t="s">
        <v>107</v>
      </c>
      <c r="D154" s="41"/>
      <c r="E154" s="41"/>
      <c r="F154" s="41"/>
      <c r="G154" s="41"/>
      <c r="H154" s="41"/>
      <c r="I154" s="41">
        <v>527</v>
      </c>
    </row>
    <row r="155" spans="1:9" x14ac:dyDescent="0.3">
      <c r="A155">
        <v>55</v>
      </c>
      <c r="B155" s="37" t="s">
        <v>55</v>
      </c>
      <c r="C155" s="39" t="s">
        <v>56</v>
      </c>
      <c r="D155" s="41"/>
      <c r="E155" s="41"/>
      <c r="F155" s="41"/>
      <c r="G155" s="41"/>
      <c r="H155" s="41"/>
      <c r="I155" s="41">
        <v>525</v>
      </c>
    </row>
    <row r="156" spans="1:9" x14ac:dyDescent="0.3">
      <c r="A156" t="s">
        <v>20</v>
      </c>
      <c r="B156" s="50"/>
      <c r="C156" s="145"/>
      <c r="D156" s="50"/>
      <c r="E156" s="50"/>
      <c r="F156" s="50"/>
      <c r="G156" s="50"/>
      <c r="H156" s="41"/>
      <c r="I156" s="41"/>
    </row>
  </sheetData>
  <sortState xmlns:xlrd2="http://schemas.microsoft.com/office/spreadsheetml/2017/richdata2" ref="B139:I155">
    <sortCondition descending="1" ref="I139:I15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L55"/>
  <sheetViews>
    <sheetView workbookViewId="0">
      <selection activeCell="M4" sqref="M4:M5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86" customWidth="1"/>
    <col min="4" max="5" width="6.77734375" style="53" customWidth="1"/>
    <col min="6" max="6" width="4.6640625" customWidth="1"/>
    <col min="7" max="8" width="3.21875" customWidth="1"/>
    <col min="9" max="9" width="22.33203125" bestFit="1" customWidth="1"/>
    <col min="10" max="11" width="6.77734375" style="53" customWidth="1"/>
  </cols>
  <sheetData>
    <row r="1" spans="1:11" ht="18" x14ac:dyDescent="0.35">
      <c r="C1" s="146" t="s">
        <v>172</v>
      </c>
      <c r="H1" t="s">
        <v>198</v>
      </c>
    </row>
    <row r="3" spans="1:11" x14ac:dyDescent="0.3">
      <c r="C3" s="147" t="s">
        <v>0</v>
      </c>
      <c r="E3" s="53" t="s">
        <v>173</v>
      </c>
      <c r="I3" s="103" t="s">
        <v>150</v>
      </c>
      <c r="K3" s="53" t="s">
        <v>173</v>
      </c>
    </row>
    <row r="4" spans="1:11" ht="13.2" customHeight="1" x14ac:dyDescent="0.3">
      <c r="A4">
        <v>1</v>
      </c>
      <c r="B4" s="148" t="s">
        <v>2</v>
      </c>
      <c r="C4" s="149" t="s">
        <v>3</v>
      </c>
      <c r="D4" s="150">
        <v>731</v>
      </c>
      <c r="E4" s="41">
        <v>2</v>
      </c>
      <c r="G4">
        <v>1</v>
      </c>
      <c r="H4" s="151" t="s">
        <v>95</v>
      </c>
      <c r="I4" s="152" t="s">
        <v>96</v>
      </c>
      <c r="J4" s="150">
        <v>589</v>
      </c>
      <c r="K4" s="41" t="s">
        <v>212</v>
      </c>
    </row>
    <row r="5" spans="1:11" ht="13.2" customHeight="1" x14ac:dyDescent="0.3">
      <c r="A5">
        <v>2</v>
      </c>
      <c r="B5" s="148" t="s">
        <v>2</v>
      </c>
      <c r="C5" s="149" t="s">
        <v>5</v>
      </c>
      <c r="D5" s="148">
        <v>723</v>
      </c>
      <c r="E5" s="41" t="s">
        <v>212</v>
      </c>
      <c r="G5">
        <v>2</v>
      </c>
      <c r="H5" s="151" t="s">
        <v>95</v>
      </c>
      <c r="I5" s="152" t="s">
        <v>96</v>
      </c>
      <c r="J5" s="148">
        <v>573</v>
      </c>
      <c r="K5" s="41">
        <v>2</v>
      </c>
    </row>
    <row r="6" spans="1:11" ht="13.2" customHeight="1" x14ac:dyDescent="0.3">
      <c r="A6">
        <v>3</v>
      </c>
      <c r="B6" s="148" t="s">
        <v>2</v>
      </c>
      <c r="C6" s="149" t="s">
        <v>3</v>
      </c>
      <c r="D6" s="94">
        <v>719</v>
      </c>
      <c r="E6" s="41">
        <v>15</v>
      </c>
      <c r="G6">
        <v>3</v>
      </c>
      <c r="H6" s="153" t="s">
        <v>95</v>
      </c>
      <c r="I6" s="152" t="s">
        <v>96</v>
      </c>
      <c r="J6" s="94">
        <v>572</v>
      </c>
      <c r="K6" s="41">
        <v>16</v>
      </c>
    </row>
    <row r="7" spans="1:11" ht="13.2" customHeight="1" x14ac:dyDescent="0.3">
      <c r="A7">
        <v>3</v>
      </c>
      <c r="B7" s="148" t="s">
        <v>2</v>
      </c>
      <c r="C7" s="149" t="s">
        <v>4</v>
      </c>
      <c r="D7" s="286">
        <v>699</v>
      </c>
      <c r="E7" s="41">
        <v>12</v>
      </c>
      <c r="G7">
        <v>4</v>
      </c>
      <c r="H7" s="151" t="s">
        <v>95</v>
      </c>
      <c r="I7" s="152" t="s">
        <v>99</v>
      </c>
      <c r="J7" s="286">
        <v>568</v>
      </c>
      <c r="K7" s="41">
        <v>7</v>
      </c>
    </row>
    <row r="8" spans="1:11" ht="13.2" customHeight="1" x14ac:dyDescent="0.3">
      <c r="A8">
        <v>5</v>
      </c>
      <c r="B8" s="148" t="s">
        <v>2</v>
      </c>
      <c r="C8" s="149" t="s">
        <v>4</v>
      </c>
      <c r="D8" s="286">
        <v>699</v>
      </c>
      <c r="E8" s="41">
        <v>9</v>
      </c>
      <c r="G8">
        <v>5</v>
      </c>
      <c r="H8" s="151" t="s">
        <v>95</v>
      </c>
      <c r="I8" s="152" t="s">
        <v>98</v>
      </c>
      <c r="J8" s="41">
        <v>565</v>
      </c>
      <c r="K8" s="41">
        <v>15</v>
      </c>
    </row>
    <row r="9" spans="1:11" ht="13.2" customHeight="1" x14ac:dyDescent="0.3">
      <c r="A9">
        <v>6</v>
      </c>
      <c r="B9" s="148" t="s">
        <v>2</v>
      </c>
      <c r="C9" s="149" t="s">
        <v>3</v>
      </c>
      <c r="D9" s="41">
        <v>678</v>
      </c>
      <c r="E9" s="41">
        <v>9</v>
      </c>
      <c r="G9">
        <v>6</v>
      </c>
      <c r="H9" s="153" t="s">
        <v>95</v>
      </c>
      <c r="I9" s="152" t="s">
        <v>96</v>
      </c>
      <c r="J9" s="41">
        <v>561</v>
      </c>
      <c r="K9" s="41">
        <v>12</v>
      </c>
    </row>
    <row r="10" spans="1:11" ht="13.2" customHeight="1" x14ac:dyDescent="0.3">
      <c r="A10">
        <v>7</v>
      </c>
      <c r="B10" s="155" t="s">
        <v>174</v>
      </c>
      <c r="C10" s="156" t="s">
        <v>6</v>
      </c>
      <c r="D10" s="41">
        <v>667</v>
      </c>
      <c r="E10" s="41">
        <v>4</v>
      </c>
      <c r="G10">
        <v>7</v>
      </c>
      <c r="H10" s="153" t="s">
        <v>95</v>
      </c>
      <c r="I10" s="152" t="s">
        <v>96</v>
      </c>
      <c r="J10" s="41">
        <v>560</v>
      </c>
      <c r="K10" s="41">
        <v>14</v>
      </c>
    </row>
    <row r="11" spans="1:11" ht="13.2" customHeight="1" x14ac:dyDescent="0.3">
      <c r="A11">
        <v>8</v>
      </c>
      <c r="B11" s="157" t="s">
        <v>9</v>
      </c>
      <c r="C11" s="158" t="s">
        <v>13</v>
      </c>
      <c r="D11" s="41">
        <v>664</v>
      </c>
      <c r="E11" s="41">
        <v>12</v>
      </c>
      <c r="G11">
        <v>8</v>
      </c>
      <c r="H11" s="153" t="s">
        <v>95</v>
      </c>
      <c r="I11" s="152" t="s">
        <v>100</v>
      </c>
      <c r="J11" s="41">
        <v>560</v>
      </c>
      <c r="K11" s="41">
        <v>10</v>
      </c>
    </row>
    <row r="12" spans="1:11" ht="13.2" customHeight="1" x14ac:dyDescent="0.3">
      <c r="A12">
        <v>9</v>
      </c>
      <c r="B12" s="157" t="s">
        <v>9</v>
      </c>
      <c r="C12" s="158" t="s">
        <v>13</v>
      </c>
      <c r="D12" s="41">
        <v>663</v>
      </c>
      <c r="E12" s="41">
        <v>4</v>
      </c>
      <c r="G12">
        <v>9</v>
      </c>
      <c r="H12" s="151" t="s">
        <v>95</v>
      </c>
      <c r="I12" s="152" t="s">
        <v>97</v>
      </c>
      <c r="J12" s="41">
        <v>558</v>
      </c>
      <c r="K12" s="41">
        <v>2</v>
      </c>
    </row>
    <row r="13" spans="1:11" ht="13.2" customHeight="1" x14ac:dyDescent="0.3">
      <c r="A13">
        <v>10</v>
      </c>
      <c r="B13" s="155" t="s">
        <v>2</v>
      </c>
      <c r="C13" s="156" t="s">
        <v>3</v>
      </c>
      <c r="D13" s="41">
        <v>662</v>
      </c>
      <c r="E13" s="41">
        <v>8</v>
      </c>
      <c r="G13">
        <v>10</v>
      </c>
      <c r="H13" s="151" t="s">
        <v>95</v>
      </c>
      <c r="I13" s="152" t="s">
        <v>97</v>
      </c>
      <c r="J13" s="41">
        <v>558</v>
      </c>
      <c r="K13" s="41">
        <v>11</v>
      </c>
    </row>
    <row r="14" spans="1:11" ht="13.2" customHeight="1" x14ac:dyDescent="0.3">
      <c r="A14">
        <v>11</v>
      </c>
      <c r="B14" s="159" t="s">
        <v>9</v>
      </c>
      <c r="C14" s="160" t="s">
        <v>10</v>
      </c>
      <c r="D14" s="41">
        <v>655</v>
      </c>
      <c r="E14" s="41">
        <v>11</v>
      </c>
      <c r="F14" t="s">
        <v>20</v>
      </c>
      <c r="G14">
        <v>11</v>
      </c>
      <c r="H14" s="153" t="s">
        <v>95</v>
      </c>
      <c r="I14" s="152" t="s">
        <v>96</v>
      </c>
      <c r="J14" s="41">
        <v>554</v>
      </c>
      <c r="K14" s="41">
        <v>9</v>
      </c>
    </row>
    <row r="15" spans="1:11" ht="13.2" customHeight="1" x14ac:dyDescent="0.3">
      <c r="A15">
        <v>12</v>
      </c>
      <c r="B15" s="148" t="s">
        <v>2</v>
      </c>
      <c r="C15" s="149" t="s">
        <v>4</v>
      </c>
      <c r="D15" s="41">
        <v>653</v>
      </c>
      <c r="E15" s="41">
        <v>9</v>
      </c>
      <c r="G15">
        <v>12</v>
      </c>
      <c r="H15" s="153" t="s">
        <v>95</v>
      </c>
      <c r="I15" s="152" t="s">
        <v>96</v>
      </c>
      <c r="J15" s="41">
        <v>551</v>
      </c>
      <c r="K15" s="41">
        <v>15</v>
      </c>
    </row>
    <row r="16" spans="1:11" ht="13.2" customHeight="1" x14ac:dyDescent="0.3">
      <c r="A16">
        <v>13</v>
      </c>
      <c r="B16" s="148" t="s">
        <v>2</v>
      </c>
      <c r="C16" s="149" t="s">
        <v>5</v>
      </c>
      <c r="D16" s="41">
        <v>652</v>
      </c>
      <c r="E16" s="41">
        <v>2</v>
      </c>
      <c r="G16">
        <v>13</v>
      </c>
      <c r="H16" s="161" t="s">
        <v>101</v>
      </c>
      <c r="I16" s="162" t="s">
        <v>103</v>
      </c>
      <c r="J16" s="41">
        <v>548</v>
      </c>
      <c r="K16" s="41">
        <v>16</v>
      </c>
    </row>
    <row r="17" spans="1:12" ht="13.2" customHeight="1" x14ac:dyDescent="0.3">
      <c r="A17">
        <v>14</v>
      </c>
      <c r="B17" s="148" t="s">
        <v>2</v>
      </c>
      <c r="C17" s="163" t="s">
        <v>8</v>
      </c>
      <c r="D17" s="41">
        <v>647</v>
      </c>
      <c r="E17" s="41">
        <v>11</v>
      </c>
      <c r="G17">
        <v>14</v>
      </c>
      <c r="H17" s="60" t="s">
        <v>104</v>
      </c>
      <c r="I17" s="164" t="s">
        <v>105</v>
      </c>
      <c r="J17" s="41">
        <v>547</v>
      </c>
      <c r="K17" s="41">
        <v>12</v>
      </c>
    </row>
    <row r="18" spans="1:12" ht="13.2" customHeight="1" x14ac:dyDescent="0.3">
      <c r="A18">
        <v>15</v>
      </c>
      <c r="B18" s="148" t="s">
        <v>2</v>
      </c>
      <c r="C18" s="149" t="s">
        <v>5</v>
      </c>
      <c r="D18" s="41">
        <v>647</v>
      </c>
      <c r="E18" s="41">
        <v>6</v>
      </c>
      <c r="G18">
        <v>15</v>
      </c>
      <c r="H18" s="165" t="s">
        <v>101</v>
      </c>
      <c r="I18" s="162" t="s">
        <v>102</v>
      </c>
      <c r="J18" s="41">
        <v>546</v>
      </c>
      <c r="K18" s="41">
        <v>14</v>
      </c>
    </row>
    <row r="19" spans="1:12" ht="13.2" customHeight="1" x14ac:dyDescent="0.3">
      <c r="A19">
        <v>15</v>
      </c>
      <c r="B19" s="155" t="s">
        <v>174</v>
      </c>
      <c r="C19" s="156" t="s">
        <v>6</v>
      </c>
      <c r="D19" s="41">
        <v>546</v>
      </c>
      <c r="E19" s="41">
        <v>9</v>
      </c>
      <c r="G19">
        <v>16</v>
      </c>
      <c r="H19" s="153" t="s">
        <v>95</v>
      </c>
      <c r="I19" s="152" t="s">
        <v>96</v>
      </c>
      <c r="J19" s="41">
        <v>546</v>
      </c>
      <c r="K19" s="41">
        <v>6</v>
      </c>
    </row>
    <row r="20" spans="1:12" ht="13.2" customHeight="1" x14ac:dyDescent="0.3">
      <c r="A20">
        <v>17</v>
      </c>
      <c r="B20" s="148" t="s">
        <v>2</v>
      </c>
      <c r="C20" s="149" t="s">
        <v>4</v>
      </c>
      <c r="D20" s="41">
        <v>642</v>
      </c>
      <c r="E20" s="41">
        <v>15</v>
      </c>
      <c r="G20">
        <v>17</v>
      </c>
      <c r="H20" s="153" t="s">
        <v>95</v>
      </c>
      <c r="I20" s="152" t="s">
        <v>96</v>
      </c>
      <c r="J20" s="41">
        <v>545</v>
      </c>
      <c r="K20" s="41">
        <v>13</v>
      </c>
    </row>
    <row r="21" spans="1:12" ht="13.2" customHeight="1" x14ac:dyDescent="0.3">
      <c r="A21">
        <v>18</v>
      </c>
      <c r="B21" s="148" t="s">
        <v>2</v>
      </c>
      <c r="C21" s="149" t="s">
        <v>4</v>
      </c>
      <c r="D21" s="41">
        <v>642</v>
      </c>
      <c r="E21" s="41">
        <v>1</v>
      </c>
      <c r="G21">
        <v>18</v>
      </c>
      <c r="H21" s="153" t="s">
        <v>95</v>
      </c>
      <c r="I21" s="153" t="s">
        <v>96</v>
      </c>
      <c r="J21" s="41">
        <v>544</v>
      </c>
      <c r="K21" s="41">
        <v>4</v>
      </c>
    </row>
    <row r="22" spans="1:12" ht="13.2" customHeight="1" x14ac:dyDescent="0.3">
      <c r="A22">
        <v>19</v>
      </c>
      <c r="B22" s="166" t="s">
        <v>14</v>
      </c>
      <c r="C22" s="167" t="s">
        <v>15</v>
      </c>
      <c r="D22" s="41">
        <v>642</v>
      </c>
      <c r="E22" s="41">
        <v>8</v>
      </c>
      <c r="G22">
        <v>19</v>
      </c>
      <c r="H22" s="153" t="s">
        <v>95</v>
      </c>
      <c r="I22" s="153" t="s">
        <v>97</v>
      </c>
      <c r="J22" s="41">
        <v>543</v>
      </c>
      <c r="K22" s="41">
        <v>8</v>
      </c>
    </row>
    <row r="23" spans="1:12" ht="13.2" customHeight="1" x14ac:dyDescent="0.3">
      <c r="A23">
        <v>20</v>
      </c>
      <c r="B23" s="159" t="s">
        <v>9</v>
      </c>
      <c r="C23" s="160" t="s">
        <v>10</v>
      </c>
      <c r="D23" s="41">
        <v>641</v>
      </c>
      <c r="E23" s="41">
        <v>14</v>
      </c>
      <c r="G23">
        <v>20</v>
      </c>
      <c r="H23" s="151" t="s">
        <v>95</v>
      </c>
      <c r="I23" s="153" t="s">
        <v>98</v>
      </c>
      <c r="J23" s="41">
        <v>542</v>
      </c>
      <c r="K23" s="41">
        <v>2</v>
      </c>
    </row>
    <row r="24" spans="1:12" ht="13.2" customHeight="1" x14ac:dyDescent="0.3">
      <c r="A24">
        <v>20</v>
      </c>
      <c r="B24" s="154" t="s">
        <v>2</v>
      </c>
      <c r="C24" s="168" t="s">
        <v>7</v>
      </c>
      <c r="D24" s="41">
        <v>641</v>
      </c>
      <c r="E24" s="41">
        <v>2</v>
      </c>
      <c r="G24">
        <v>21</v>
      </c>
      <c r="H24" s="151" t="s">
        <v>95</v>
      </c>
      <c r="I24" s="153" t="s">
        <v>99</v>
      </c>
      <c r="J24" s="41">
        <v>541</v>
      </c>
      <c r="K24" s="41">
        <v>9</v>
      </c>
    </row>
    <row r="25" spans="1:12" ht="13.2" customHeight="1" x14ac:dyDescent="0.3">
      <c r="A25">
        <v>22</v>
      </c>
      <c r="B25" s="157" t="s">
        <v>9</v>
      </c>
      <c r="C25" s="158" t="s">
        <v>12</v>
      </c>
      <c r="D25" s="41">
        <v>639</v>
      </c>
      <c r="E25" s="41">
        <v>8</v>
      </c>
      <c r="G25">
        <v>22</v>
      </c>
      <c r="H25" s="153" t="s">
        <v>95</v>
      </c>
      <c r="I25" s="153" t="s">
        <v>96</v>
      </c>
      <c r="J25" s="41">
        <v>540</v>
      </c>
      <c r="K25" s="41" t="s">
        <v>213</v>
      </c>
      <c r="L25" t="s">
        <v>20</v>
      </c>
    </row>
    <row r="26" spans="1:12" ht="13.2" customHeight="1" x14ac:dyDescent="0.3">
      <c r="A26">
        <v>23</v>
      </c>
      <c r="B26" s="166" t="s">
        <v>14</v>
      </c>
      <c r="C26" s="167" t="s">
        <v>15</v>
      </c>
      <c r="D26" s="41">
        <v>639</v>
      </c>
      <c r="E26" s="41">
        <v>7</v>
      </c>
      <c r="G26">
        <v>23</v>
      </c>
      <c r="H26" s="229" t="s">
        <v>121</v>
      </c>
      <c r="I26" s="229" t="s">
        <v>123</v>
      </c>
      <c r="J26" s="41">
        <v>540</v>
      </c>
      <c r="K26" s="41">
        <v>16</v>
      </c>
    </row>
    <row r="27" spans="1:12" ht="13.2" customHeight="1" x14ac:dyDescent="0.3">
      <c r="A27">
        <v>23</v>
      </c>
      <c r="B27" s="155" t="s">
        <v>2</v>
      </c>
      <c r="C27" s="156" t="s">
        <v>3</v>
      </c>
      <c r="D27" s="41">
        <v>637</v>
      </c>
      <c r="E27" s="41">
        <v>7</v>
      </c>
      <c r="G27">
        <v>24</v>
      </c>
      <c r="H27" s="161" t="s">
        <v>101</v>
      </c>
      <c r="I27" s="162" t="s">
        <v>103</v>
      </c>
      <c r="J27" s="41">
        <v>539</v>
      </c>
      <c r="K27" s="41">
        <v>10</v>
      </c>
    </row>
    <row r="28" spans="1:12" ht="13.2" customHeight="1" x14ac:dyDescent="0.3">
      <c r="A28">
        <v>25</v>
      </c>
      <c r="B28" s="148" t="s">
        <v>2</v>
      </c>
      <c r="C28" s="169" t="s">
        <v>4</v>
      </c>
      <c r="D28" s="41">
        <v>637</v>
      </c>
      <c r="E28" s="41">
        <v>7</v>
      </c>
      <c r="G28">
        <v>25</v>
      </c>
      <c r="H28" s="153" t="s">
        <v>95</v>
      </c>
      <c r="I28" s="152" t="s">
        <v>96</v>
      </c>
      <c r="J28" s="41">
        <v>538</v>
      </c>
      <c r="K28" s="41">
        <v>10</v>
      </c>
    </row>
    <row r="29" spans="1:12" ht="13.2" customHeight="1" x14ac:dyDescent="0.3">
      <c r="A29">
        <v>25</v>
      </c>
      <c r="B29" s="170" t="s">
        <v>2</v>
      </c>
      <c r="C29" s="163" t="s">
        <v>3</v>
      </c>
      <c r="D29" s="41">
        <v>635</v>
      </c>
      <c r="E29" s="41">
        <v>3</v>
      </c>
      <c r="G29">
        <v>26</v>
      </c>
      <c r="H29" s="151" t="s">
        <v>95</v>
      </c>
      <c r="I29" s="152" t="s">
        <v>99</v>
      </c>
      <c r="J29" s="41">
        <v>538</v>
      </c>
      <c r="K29" s="41">
        <v>6</v>
      </c>
    </row>
    <row r="30" spans="1:12" ht="13.2" customHeight="1" x14ac:dyDescent="0.3">
      <c r="A30">
        <v>27</v>
      </c>
      <c r="B30" s="159" t="s">
        <v>9</v>
      </c>
      <c r="C30" s="160" t="s">
        <v>10</v>
      </c>
      <c r="D30" s="41">
        <v>634</v>
      </c>
      <c r="E30" s="41">
        <v>16</v>
      </c>
      <c r="G30">
        <v>27</v>
      </c>
      <c r="H30" s="151" t="s">
        <v>95</v>
      </c>
      <c r="I30" s="152" t="s">
        <v>99</v>
      </c>
      <c r="J30" s="41">
        <v>538</v>
      </c>
      <c r="K30" s="41">
        <v>5</v>
      </c>
    </row>
    <row r="31" spans="1:12" ht="13.2" customHeight="1" x14ac:dyDescent="0.3">
      <c r="A31">
        <v>28</v>
      </c>
      <c r="B31" s="154" t="s">
        <v>2</v>
      </c>
      <c r="C31" s="168" t="s">
        <v>7</v>
      </c>
      <c r="D31" s="41">
        <v>633</v>
      </c>
      <c r="E31" s="41">
        <v>15</v>
      </c>
      <c r="G31">
        <v>28</v>
      </c>
      <c r="H31" s="153" t="s">
        <v>95</v>
      </c>
      <c r="I31" s="152" t="s">
        <v>96</v>
      </c>
      <c r="J31" s="41">
        <v>537</v>
      </c>
      <c r="K31" s="41">
        <v>5</v>
      </c>
    </row>
    <row r="32" spans="1:12" ht="13.2" customHeight="1" x14ac:dyDescent="0.3">
      <c r="A32">
        <v>29</v>
      </c>
      <c r="B32" s="157" t="s">
        <v>9</v>
      </c>
      <c r="C32" s="158" t="s">
        <v>12</v>
      </c>
      <c r="D32" s="41">
        <v>632</v>
      </c>
      <c r="E32" s="41">
        <v>13</v>
      </c>
      <c r="G32">
        <v>29</v>
      </c>
      <c r="H32" s="171" t="s">
        <v>109</v>
      </c>
      <c r="I32" s="172" t="s">
        <v>111</v>
      </c>
      <c r="J32" s="41">
        <v>536</v>
      </c>
      <c r="K32" s="41">
        <v>10</v>
      </c>
    </row>
    <row r="33" spans="1:11" ht="13.2" customHeight="1" x14ac:dyDescent="0.3">
      <c r="A33">
        <v>30</v>
      </c>
      <c r="B33" s="154" t="s">
        <v>2</v>
      </c>
      <c r="C33" s="168" t="s">
        <v>7</v>
      </c>
      <c r="D33" s="41">
        <v>632</v>
      </c>
      <c r="E33" s="41">
        <v>16</v>
      </c>
      <c r="G33">
        <v>30</v>
      </c>
      <c r="H33" s="153" t="s">
        <v>95</v>
      </c>
      <c r="I33" s="153" t="s">
        <v>97</v>
      </c>
      <c r="J33" s="41">
        <v>535</v>
      </c>
      <c r="K33" s="41" t="s">
        <v>212</v>
      </c>
    </row>
    <row r="34" spans="1:11" ht="13.2" customHeight="1" x14ac:dyDescent="0.3">
      <c r="A34">
        <v>31</v>
      </c>
      <c r="B34" s="148" t="s">
        <v>2</v>
      </c>
      <c r="C34" s="163" t="s">
        <v>5</v>
      </c>
      <c r="D34" s="41">
        <v>631</v>
      </c>
      <c r="E34" s="41">
        <v>16</v>
      </c>
      <c r="G34">
        <v>31</v>
      </c>
      <c r="H34" s="161" t="s">
        <v>101</v>
      </c>
      <c r="I34" s="162" t="s">
        <v>103</v>
      </c>
      <c r="J34" s="41">
        <v>535</v>
      </c>
      <c r="K34" s="41">
        <v>8</v>
      </c>
    </row>
    <row r="35" spans="1:11" ht="13.2" customHeight="1" x14ac:dyDescent="0.3">
      <c r="A35">
        <v>32</v>
      </c>
      <c r="B35" s="157" t="s">
        <v>9</v>
      </c>
      <c r="C35" s="158" t="s">
        <v>26</v>
      </c>
      <c r="D35" s="41">
        <v>631</v>
      </c>
      <c r="E35" s="41">
        <v>13</v>
      </c>
      <c r="G35">
        <v>32</v>
      </c>
      <c r="H35" s="161" t="s">
        <v>101</v>
      </c>
      <c r="I35" s="161" t="s">
        <v>108</v>
      </c>
      <c r="J35" s="41">
        <v>533</v>
      </c>
      <c r="K35" s="41">
        <v>6</v>
      </c>
    </row>
    <row r="36" spans="1:11" ht="13.2" customHeight="1" x14ac:dyDescent="0.3">
      <c r="A36">
        <v>32</v>
      </c>
      <c r="B36" s="148" t="s">
        <v>2</v>
      </c>
      <c r="C36" s="149" t="s">
        <v>4</v>
      </c>
      <c r="D36" s="41">
        <v>631</v>
      </c>
      <c r="E36" s="41">
        <v>4</v>
      </c>
      <c r="G36">
        <v>33</v>
      </c>
      <c r="H36" s="173" t="s">
        <v>109</v>
      </c>
      <c r="I36" s="174" t="s">
        <v>153</v>
      </c>
      <c r="J36" s="41">
        <v>532</v>
      </c>
      <c r="K36" s="41">
        <v>16</v>
      </c>
    </row>
    <row r="37" spans="1:11" ht="13.2" customHeight="1" x14ac:dyDescent="0.3">
      <c r="A37">
        <v>34</v>
      </c>
      <c r="B37" s="157" t="s">
        <v>9</v>
      </c>
      <c r="C37" s="158" t="s">
        <v>11</v>
      </c>
      <c r="D37" s="41">
        <v>631</v>
      </c>
      <c r="E37" s="41">
        <v>8</v>
      </c>
      <c r="G37">
        <v>34</v>
      </c>
      <c r="H37" s="151" t="s">
        <v>95</v>
      </c>
      <c r="I37" s="152" t="s">
        <v>98</v>
      </c>
      <c r="J37" s="41">
        <v>530</v>
      </c>
      <c r="K37" s="41">
        <v>8</v>
      </c>
    </row>
    <row r="38" spans="1:11" ht="13.2" customHeight="1" x14ac:dyDescent="0.3">
      <c r="A38">
        <v>35</v>
      </c>
      <c r="B38" s="175" t="s">
        <v>2</v>
      </c>
      <c r="C38" s="176" t="s">
        <v>7</v>
      </c>
      <c r="D38" s="41">
        <v>630</v>
      </c>
      <c r="E38" s="41">
        <v>10</v>
      </c>
      <c r="G38">
        <v>35</v>
      </c>
      <c r="H38" s="153" t="s">
        <v>95</v>
      </c>
      <c r="I38" s="152" t="s">
        <v>96</v>
      </c>
      <c r="J38" s="41">
        <v>530</v>
      </c>
      <c r="K38" s="41">
        <v>1</v>
      </c>
    </row>
    <row r="39" spans="1:11" ht="13.2" customHeight="1" x14ac:dyDescent="0.3">
      <c r="A39">
        <v>36</v>
      </c>
      <c r="B39" s="177" t="s">
        <v>2</v>
      </c>
      <c r="C39" s="178" t="s">
        <v>6</v>
      </c>
      <c r="D39" s="41">
        <v>630</v>
      </c>
      <c r="E39" s="41">
        <v>2</v>
      </c>
      <c r="G39">
        <v>36</v>
      </c>
      <c r="H39" s="60" t="s">
        <v>104</v>
      </c>
      <c r="I39" s="164" t="s">
        <v>105</v>
      </c>
      <c r="J39" s="41">
        <v>529</v>
      </c>
      <c r="K39" s="41">
        <v>9</v>
      </c>
    </row>
    <row r="40" spans="1:11" ht="13.2" customHeight="1" x14ac:dyDescent="0.3">
      <c r="A40">
        <v>37</v>
      </c>
      <c r="B40" s="148" t="s">
        <v>2</v>
      </c>
      <c r="C40" s="169" t="s">
        <v>3</v>
      </c>
      <c r="D40" s="41">
        <v>629</v>
      </c>
      <c r="E40" s="41" t="s">
        <v>213</v>
      </c>
      <c r="G40">
        <v>37</v>
      </c>
      <c r="H40" s="153" t="s">
        <v>95</v>
      </c>
      <c r="I40" s="152" t="s">
        <v>100</v>
      </c>
      <c r="J40" s="41">
        <v>529</v>
      </c>
      <c r="K40" s="41">
        <v>6</v>
      </c>
    </row>
    <row r="41" spans="1:11" ht="13.2" customHeight="1" x14ac:dyDescent="0.3">
      <c r="A41">
        <v>38</v>
      </c>
      <c r="B41" s="148" t="s">
        <v>2</v>
      </c>
      <c r="C41" s="163" t="s">
        <v>5</v>
      </c>
      <c r="D41" s="41">
        <v>629</v>
      </c>
      <c r="E41" s="41" t="s">
        <v>213</v>
      </c>
      <c r="G41">
        <v>38</v>
      </c>
      <c r="H41" s="165" t="s">
        <v>101</v>
      </c>
      <c r="I41" s="162" t="s">
        <v>103</v>
      </c>
      <c r="J41" s="41">
        <v>528</v>
      </c>
      <c r="K41" s="41">
        <v>11</v>
      </c>
    </row>
    <row r="42" spans="1:11" ht="13.2" customHeight="1" x14ac:dyDescent="0.3">
      <c r="A42">
        <v>39</v>
      </c>
      <c r="B42" s="179" t="s">
        <v>9</v>
      </c>
      <c r="C42" s="180" t="s">
        <v>11</v>
      </c>
      <c r="D42" s="41">
        <v>629</v>
      </c>
      <c r="E42" s="41">
        <v>3</v>
      </c>
      <c r="G42">
        <v>39</v>
      </c>
      <c r="H42" s="153" t="s">
        <v>95</v>
      </c>
      <c r="I42" s="152" t="s">
        <v>100</v>
      </c>
      <c r="J42" s="41">
        <v>528</v>
      </c>
      <c r="K42" s="41">
        <v>8</v>
      </c>
    </row>
    <row r="43" spans="1:11" ht="13.2" customHeight="1" x14ac:dyDescent="0.3">
      <c r="A43">
        <v>40</v>
      </c>
      <c r="B43" s="181" t="s">
        <v>27</v>
      </c>
      <c r="C43" s="182" t="s">
        <v>41</v>
      </c>
      <c r="D43" s="41">
        <v>626</v>
      </c>
      <c r="E43" s="41">
        <v>9</v>
      </c>
      <c r="G43">
        <v>40</v>
      </c>
      <c r="H43" s="161" t="s">
        <v>101</v>
      </c>
      <c r="I43" s="161" t="s">
        <v>107</v>
      </c>
      <c r="J43" s="41">
        <v>527</v>
      </c>
      <c r="K43" s="41">
        <v>13</v>
      </c>
    </row>
    <row r="44" spans="1:11" ht="13.2" customHeight="1" x14ac:dyDescent="0.3">
      <c r="A44">
        <v>41</v>
      </c>
      <c r="B44" s="157" t="s">
        <v>9</v>
      </c>
      <c r="C44" s="180" t="s">
        <v>10</v>
      </c>
      <c r="D44" s="41">
        <v>625</v>
      </c>
      <c r="E44" s="41">
        <v>8</v>
      </c>
      <c r="G44">
        <v>41</v>
      </c>
      <c r="H44" s="151" t="s">
        <v>95</v>
      </c>
      <c r="I44" s="152" t="s">
        <v>99</v>
      </c>
      <c r="J44" s="41">
        <v>527</v>
      </c>
      <c r="K44" s="41">
        <v>2</v>
      </c>
    </row>
    <row r="45" spans="1:11" ht="13.2" customHeight="1" x14ac:dyDescent="0.3">
      <c r="A45">
        <v>41</v>
      </c>
      <c r="B45" s="177" t="s">
        <v>2</v>
      </c>
      <c r="C45" s="178" t="s">
        <v>6</v>
      </c>
      <c r="D45" s="41">
        <v>625</v>
      </c>
      <c r="E45" s="41">
        <v>14</v>
      </c>
      <c r="G45">
        <v>42</v>
      </c>
      <c r="H45" s="153" t="s">
        <v>95</v>
      </c>
      <c r="I45" s="152" t="s">
        <v>97</v>
      </c>
      <c r="J45" s="41">
        <v>525</v>
      </c>
      <c r="K45" s="41">
        <v>15</v>
      </c>
    </row>
    <row r="46" spans="1:11" ht="13.2" customHeight="1" x14ac:dyDescent="0.3">
      <c r="A46">
        <v>43</v>
      </c>
      <c r="B46" s="148" t="s">
        <v>2</v>
      </c>
      <c r="C46" s="149" t="s">
        <v>4</v>
      </c>
      <c r="D46" s="41">
        <v>624</v>
      </c>
      <c r="E46" s="41">
        <v>13</v>
      </c>
      <c r="G46">
        <v>43</v>
      </c>
      <c r="H46" s="151" t="s">
        <v>95</v>
      </c>
      <c r="I46" s="152" t="s">
        <v>98</v>
      </c>
      <c r="J46" s="41">
        <v>524</v>
      </c>
      <c r="K46" s="41">
        <v>10</v>
      </c>
    </row>
    <row r="47" spans="1:11" ht="13.2" customHeight="1" x14ac:dyDescent="0.3">
      <c r="A47">
        <v>44</v>
      </c>
      <c r="B47" s="166" t="s">
        <v>14</v>
      </c>
      <c r="C47" s="183" t="s">
        <v>19</v>
      </c>
      <c r="D47" s="41">
        <v>624</v>
      </c>
      <c r="E47" s="41">
        <v>12</v>
      </c>
      <c r="G47">
        <v>44</v>
      </c>
      <c r="H47" s="153" t="s">
        <v>95</v>
      </c>
      <c r="I47" s="152" t="s">
        <v>97</v>
      </c>
      <c r="J47" s="41">
        <v>524</v>
      </c>
      <c r="K47" s="41">
        <v>4</v>
      </c>
    </row>
    <row r="48" spans="1:11" ht="13.2" customHeight="1" x14ac:dyDescent="0.3">
      <c r="A48">
        <v>45</v>
      </c>
      <c r="B48" s="148" t="s">
        <v>2</v>
      </c>
      <c r="C48" s="163" t="s">
        <v>8</v>
      </c>
      <c r="D48" s="41">
        <v>623</v>
      </c>
      <c r="E48" s="41">
        <v>9</v>
      </c>
      <c r="G48">
        <v>45</v>
      </c>
      <c r="H48" s="173" t="s">
        <v>109</v>
      </c>
      <c r="I48" s="174" t="s">
        <v>153</v>
      </c>
      <c r="J48" s="41">
        <v>523</v>
      </c>
      <c r="K48" s="41">
        <v>4</v>
      </c>
    </row>
    <row r="49" spans="1:11" ht="13.2" customHeight="1" x14ac:dyDescent="0.3">
      <c r="A49">
        <v>46</v>
      </c>
      <c r="B49" s="148" t="s">
        <v>2</v>
      </c>
      <c r="C49" s="169" t="s">
        <v>3</v>
      </c>
      <c r="D49" s="41">
        <v>620</v>
      </c>
      <c r="E49" s="41">
        <v>11</v>
      </c>
      <c r="G49">
        <v>46</v>
      </c>
      <c r="H49" s="165" t="s">
        <v>101</v>
      </c>
      <c r="I49" s="162" t="s">
        <v>102</v>
      </c>
      <c r="J49" s="41">
        <v>521</v>
      </c>
      <c r="K49" s="41">
        <v>6</v>
      </c>
    </row>
    <row r="50" spans="1:11" ht="13.2" customHeight="1" x14ac:dyDescent="0.3">
      <c r="A50">
        <v>47</v>
      </c>
      <c r="B50" s="148" t="s">
        <v>2</v>
      </c>
      <c r="C50" s="163" t="s">
        <v>5</v>
      </c>
      <c r="D50" s="41">
        <v>620</v>
      </c>
      <c r="E50" s="41">
        <v>8</v>
      </c>
      <c r="G50">
        <v>47</v>
      </c>
      <c r="H50" s="153" t="s">
        <v>95</v>
      </c>
      <c r="I50" s="152" t="s">
        <v>96</v>
      </c>
      <c r="J50" s="41">
        <v>520</v>
      </c>
      <c r="K50" s="41">
        <v>7</v>
      </c>
    </row>
    <row r="51" spans="1:11" ht="13.2" customHeight="1" x14ac:dyDescent="0.3">
      <c r="A51">
        <v>47</v>
      </c>
      <c r="B51" s="148" t="s">
        <v>2</v>
      </c>
      <c r="C51" s="163" t="s">
        <v>8</v>
      </c>
      <c r="D51" s="41">
        <v>619</v>
      </c>
      <c r="E51" s="41">
        <v>8</v>
      </c>
      <c r="G51">
        <v>48</v>
      </c>
      <c r="H51" s="151" t="s">
        <v>95</v>
      </c>
      <c r="I51" s="152" t="s">
        <v>98</v>
      </c>
      <c r="J51" s="41">
        <v>520</v>
      </c>
      <c r="K51" s="41">
        <v>5</v>
      </c>
    </row>
    <row r="52" spans="1:11" ht="13.2" customHeight="1" x14ac:dyDescent="0.3">
      <c r="A52">
        <v>49</v>
      </c>
      <c r="B52" s="157" t="s">
        <v>9</v>
      </c>
      <c r="C52" s="180" t="s">
        <v>10</v>
      </c>
      <c r="D52" s="41">
        <v>617</v>
      </c>
      <c r="E52" s="41">
        <v>4</v>
      </c>
      <c r="G52">
        <v>49</v>
      </c>
      <c r="H52" s="165" t="s">
        <v>101</v>
      </c>
      <c r="I52" s="162" t="s">
        <v>102</v>
      </c>
      <c r="J52" s="41">
        <v>516</v>
      </c>
      <c r="K52" s="41">
        <v>12</v>
      </c>
    </row>
    <row r="53" spans="1:11" ht="13.8" customHeight="1" x14ac:dyDescent="0.3">
      <c r="A53">
        <v>50</v>
      </c>
      <c r="B53" s="166" t="s">
        <v>14</v>
      </c>
      <c r="C53" s="183" t="s">
        <v>25</v>
      </c>
      <c r="D53" s="41">
        <v>616</v>
      </c>
      <c r="E53" s="41">
        <v>15</v>
      </c>
      <c r="G53">
        <v>50</v>
      </c>
      <c r="H53" s="151" t="s">
        <v>95</v>
      </c>
      <c r="I53" s="152" t="s">
        <v>98</v>
      </c>
      <c r="J53" s="41">
        <v>516</v>
      </c>
      <c r="K53" s="41">
        <v>4</v>
      </c>
    </row>
    <row r="54" spans="1:11" x14ac:dyDescent="0.3">
      <c r="B54" s="157" t="s">
        <v>9</v>
      </c>
      <c r="C54" s="184" t="s">
        <v>16</v>
      </c>
      <c r="D54" s="41">
        <v>615</v>
      </c>
      <c r="E54" s="41">
        <v>2</v>
      </c>
      <c r="H54" s="161" t="s">
        <v>101</v>
      </c>
      <c r="I54" s="162" t="s">
        <v>106</v>
      </c>
      <c r="J54" s="41">
        <v>514</v>
      </c>
      <c r="K54" s="41">
        <v>10</v>
      </c>
    </row>
    <row r="55" spans="1:11" x14ac:dyDescent="0.3">
      <c r="H55" s="185" t="s">
        <v>95</v>
      </c>
      <c r="I55" s="185" t="s">
        <v>97</v>
      </c>
      <c r="J55" s="41">
        <v>513</v>
      </c>
      <c r="K55" s="41">
        <v>13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83"/>
  <sheetViews>
    <sheetView topLeftCell="A82" workbookViewId="0">
      <selection activeCell="D87" sqref="D87"/>
    </sheetView>
  </sheetViews>
  <sheetFormatPr defaultRowHeight="14.4" x14ac:dyDescent="0.3"/>
  <cols>
    <col min="2" max="2" width="22.6640625" bestFit="1" customWidth="1"/>
    <col min="3" max="3" width="5.44140625" style="53" customWidth="1"/>
    <col min="4" max="4" width="5.21875" style="53" customWidth="1"/>
    <col min="5" max="5" width="4.88671875" style="53" bestFit="1" customWidth="1"/>
    <col min="6" max="6" width="5" style="53" bestFit="1" customWidth="1"/>
    <col min="7" max="11" width="3.44140625" style="53" customWidth="1"/>
    <col min="12" max="12" width="4.77734375" style="53" customWidth="1"/>
    <col min="15" max="15" width="22.44140625" bestFit="1" customWidth="1"/>
    <col min="17" max="17" width="20.6640625" customWidth="1"/>
  </cols>
  <sheetData>
    <row r="2" spans="1:17" ht="15.6" x14ac:dyDescent="0.3">
      <c r="B2" s="47" t="s">
        <v>175</v>
      </c>
    </row>
    <row r="3" spans="1:17" ht="15.6" x14ac:dyDescent="0.3">
      <c r="B3" s="47"/>
    </row>
    <row r="4" spans="1:17" ht="34.799999999999997" x14ac:dyDescent="0.3">
      <c r="C4" s="194">
        <v>45537</v>
      </c>
      <c r="D4" s="194">
        <v>45572</v>
      </c>
      <c r="E4" s="195">
        <v>45607</v>
      </c>
      <c r="F4" s="195">
        <v>45628</v>
      </c>
      <c r="G4" s="195">
        <v>45670</v>
      </c>
      <c r="L4" s="53" t="s">
        <v>176</v>
      </c>
      <c r="O4" s="196" t="s">
        <v>190</v>
      </c>
      <c r="Q4" s="196" t="s">
        <v>190</v>
      </c>
    </row>
    <row r="5" spans="1:17" x14ac:dyDescent="0.3">
      <c r="C5" s="194"/>
      <c r="D5" s="194"/>
      <c r="E5" s="195"/>
      <c r="F5" s="195"/>
      <c r="G5" s="195" t="s">
        <v>20</v>
      </c>
      <c r="O5" s="196"/>
      <c r="Q5" s="196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2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47</v>
      </c>
      <c r="C7" s="7"/>
      <c r="D7" s="7"/>
      <c r="E7" s="7"/>
      <c r="F7" s="7"/>
      <c r="G7" s="7">
        <v>1</v>
      </c>
      <c r="H7" s="7"/>
      <c r="I7" s="7"/>
      <c r="J7" s="7"/>
      <c r="K7" s="7"/>
      <c r="L7" s="7">
        <f t="shared" si="0"/>
        <v>1</v>
      </c>
      <c r="O7" s="31" t="s">
        <v>124</v>
      </c>
      <c r="Q7" s="31" t="s">
        <v>71</v>
      </c>
    </row>
    <row r="8" spans="1:17" ht="15.6" x14ac:dyDescent="0.3">
      <c r="A8">
        <v>3</v>
      </c>
      <c r="B8" s="31" t="s">
        <v>22</v>
      </c>
      <c r="C8" s="7">
        <v>1</v>
      </c>
      <c r="D8" s="7"/>
      <c r="E8" s="7"/>
      <c r="F8" s="7"/>
      <c r="G8" s="7"/>
      <c r="H8" s="7"/>
      <c r="I8" s="7"/>
      <c r="J8" s="7"/>
      <c r="K8" s="7"/>
      <c r="L8" s="7">
        <f t="shared" si="0"/>
        <v>1</v>
      </c>
      <c r="O8" s="31" t="s">
        <v>145</v>
      </c>
      <c r="Q8" s="31" t="s">
        <v>74</v>
      </c>
    </row>
    <row r="9" spans="1:17" ht="15.6" x14ac:dyDescent="0.3">
      <c r="A9">
        <v>4</v>
      </c>
      <c r="B9" s="31" t="s">
        <v>24</v>
      </c>
      <c r="C9" s="7"/>
      <c r="D9" s="7"/>
      <c r="E9" s="7"/>
      <c r="F9" s="7"/>
      <c r="G9" s="7">
        <v>1</v>
      </c>
      <c r="H9" s="7"/>
      <c r="I9" s="7"/>
      <c r="J9" s="7"/>
      <c r="K9" s="7"/>
      <c r="L9" s="7">
        <f t="shared" si="0"/>
        <v>1</v>
      </c>
      <c r="O9" s="31" t="s">
        <v>125</v>
      </c>
      <c r="Q9" s="31" t="s">
        <v>53</v>
      </c>
    </row>
    <row r="10" spans="1:17" ht="15.6" x14ac:dyDescent="0.3">
      <c r="A10">
        <v>5</v>
      </c>
      <c r="B10" s="31" t="s">
        <v>113</v>
      </c>
      <c r="C10" s="7">
        <v>1</v>
      </c>
      <c r="D10" s="7"/>
      <c r="E10" s="7"/>
      <c r="F10" s="7"/>
      <c r="G10" s="7">
        <v>1</v>
      </c>
      <c r="H10" s="7"/>
      <c r="I10" s="7"/>
      <c r="J10" s="7"/>
      <c r="K10" s="7"/>
      <c r="L10" s="7">
        <f t="shared" si="0"/>
        <v>2</v>
      </c>
      <c r="O10" s="31" t="s">
        <v>134</v>
      </c>
      <c r="Q10" s="31" t="s">
        <v>182</v>
      </c>
    </row>
    <row r="11" spans="1:17" ht="15.6" x14ac:dyDescent="0.3">
      <c r="A11">
        <v>6</v>
      </c>
      <c r="B11" s="31" t="s">
        <v>51</v>
      </c>
      <c r="C11" s="7"/>
      <c r="D11" s="7">
        <v>1</v>
      </c>
      <c r="E11" s="7"/>
      <c r="F11" s="7"/>
      <c r="G11" s="7"/>
      <c r="H11" s="7"/>
      <c r="I11" s="7"/>
      <c r="J11" s="7"/>
      <c r="K11" s="7"/>
      <c r="L11" s="7">
        <f t="shared" si="0"/>
        <v>1</v>
      </c>
      <c r="O11" s="31" t="s">
        <v>147</v>
      </c>
      <c r="Q11" s="31" t="s">
        <v>80</v>
      </c>
    </row>
    <row r="12" spans="1:17" ht="15.6" x14ac:dyDescent="0.3">
      <c r="A12">
        <v>7</v>
      </c>
      <c r="B12" s="31" t="s">
        <v>23</v>
      </c>
      <c r="C12" s="7">
        <v>1</v>
      </c>
      <c r="D12" s="7">
        <v>1</v>
      </c>
      <c r="E12" s="7"/>
      <c r="F12" s="7"/>
      <c r="G12" s="7">
        <v>1</v>
      </c>
      <c r="H12" s="7"/>
      <c r="I12" s="7"/>
      <c r="J12" s="7"/>
      <c r="K12" s="7"/>
      <c r="L12" s="7">
        <f t="shared" si="0"/>
        <v>3</v>
      </c>
      <c r="O12" s="31" t="s">
        <v>135</v>
      </c>
      <c r="Q12" s="31" t="s">
        <v>183</v>
      </c>
    </row>
    <row r="13" spans="1:17" ht="15.6" x14ac:dyDescent="0.3">
      <c r="A13">
        <v>8</v>
      </c>
      <c r="B13" s="31" t="s">
        <v>164</v>
      </c>
      <c r="C13" s="7"/>
      <c r="D13" s="7"/>
      <c r="E13" s="7"/>
      <c r="F13" s="7"/>
      <c r="G13" s="7">
        <v>1</v>
      </c>
      <c r="H13" s="7"/>
      <c r="I13" s="7"/>
      <c r="J13" s="7"/>
      <c r="K13" s="7"/>
      <c r="L13" s="7">
        <f t="shared" si="0"/>
        <v>1</v>
      </c>
      <c r="O13" s="31" t="s">
        <v>120</v>
      </c>
      <c r="Q13" s="31" t="s">
        <v>61</v>
      </c>
    </row>
    <row r="14" spans="1:17" ht="15.6" x14ac:dyDescent="0.3">
      <c r="A14">
        <v>9</v>
      </c>
      <c r="B14" s="31" t="s">
        <v>59</v>
      </c>
      <c r="C14" s="7"/>
      <c r="D14" s="7"/>
      <c r="E14" s="7"/>
      <c r="F14" s="7">
        <v>1</v>
      </c>
      <c r="G14" s="7"/>
      <c r="H14" s="7"/>
      <c r="I14" s="7"/>
      <c r="J14" s="7"/>
      <c r="K14" s="7"/>
      <c r="L14" s="7">
        <f t="shared" si="0"/>
        <v>1</v>
      </c>
      <c r="O14" s="31" t="s">
        <v>181</v>
      </c>
      <c r="Q14" s="31" t="s">
        <v>82</v>
      </c>
    </row>
    <row r="15" spans="1:17" ht="15.6" x14ac:dyDescent="0.3">
      <c r="A15">
        <v>10</v>
      </c>
      <c r="B15" s="31" t="s">
        <v>5</v>
      </c>
      <c r="C15" s="7"/>
      <c r="D15" s="7">
        <v>1</v>
      </c>
      <c r="E15" s="7">
        <v>1</v>
      </c>
      <c r="F15" s="7"/>
      <c r="G15" s="7">
        <v>1</v>
      </c>
      <c r="H15" s="7"/>
      <c r="I15" s="7"/>
      <c r="J15" s="7"/>
      <c r="K15" s="7"/>
      <c r="L15" s="7">
        <f t="shared" si="0"/>
        <v>3</v>
      </c>
      <c r="O15" s="31" t="s">
        <v>116</v>
      </c>
      <c r="Q15" s="31" t="s">
        <v>70</v>
      </c>
    </row>
    <row r="16" spans="1:17" ht="15.6" x14ac:dyDescent="0.3">
      <c r="A16">
        <v>11</v>
      </c>
      <c r="B16" s="31" t="s">
        <v>177</v>
      </c>
      <c r="C16" s="7"/>
      <c r="D16" s="7"/>
      <c r="E16" s="7">
        <v>1</v>
      </c>
      <c r="F16" s="7">
        <v>1</v>
      </c>
      <c r="G16" s="7">
        <v>1</v>
      </c>
      <c r="H16" s="7"/>
      <c r="I16" s="7"/>
      <c r="J16" s="7"/>
      <c r="K16" s="7"/>
      <c r="L16" s="7">
        <f t="shared" si="0"/>
        <v>3</v>
      </c>
      <c r="O16" s="31" t="s">
        <v>111</v>
      </c>
      <c r="Q16" s="31" t="s">
        <v>62</v>
      </c>
    </row>
    <row r="17" spans="1:17" ht="15.6" x14ac:dyDescent="0.3">
      <c r="A17">
        <v>12</v>
      </c>
      <c r="B17" s="31" t="s">
        <v>135</v>
      </c>
      <c r="C17" s="7"/>
      <c r="D17" s="7"/>
      <c r="E17" s="7">
        <v>1</v>
      </c>
      <c r="F17" s="7"/>
      <c r="G17" s="7"/>
      <c r="H17" s="7"/>
      <c r="I17" s="7"/>
      <c r="J17" s="7"/>
      <c r="K17" s="7"/>
      <c r="L17" s="7">
        <f t="shared" si="0"/>
        <v>1</v>
      </c>
      <c r="O17" s="31" t="s">
        <v>136</v>
      </c>
      <c r="Q17" s="31" t="s">
        <v>45</v>
      </c>
    </row>
    <row r="18" spans="1:17" ht="15.6" x14ac:dyDescent="0.3">
      <c r="A18">
        <v>13</v>
      </c>
      <c r="B18" s="31" t="s">
        <v>99</v>
      </c>
      <c r="C18" s="7"/>
      <c r="D18" s="7">
        <v>1</v>
      </c>
      <c r="E18" s="7"/>
      <c r="F18" s="7"/>
      <c r="G18" s="7">
        <v>1</v>
      </c>
      <c r="H18" s="7"/>
      <c r="I18" s="7"/>
      <c r="J18" s="7"/>
      <c r="K18" s="7"/>
      <c r="L18" s="7">
        <f t="shared" si="0"/>
        <v>2</v>
      </c>
      <c r="O18" s="31" t="s">
        <v>131</v>
      </c>
      <c r="Q18" s="31" t="s">
        <v>58</v>
      </c>
    </row>
    <row r="19" spans="1:17" ht="15.6" x14ac:dyDescent="0.3">
      <c r="A19">
        <v>14</v>
      </c>
      <c r="B19" s="31" t="s">
        <v>7</v>
      </c>
      <c r="C19" s="7"/>
      <c r="D19" s="7">
        <v>1</v>
      </c>
      <c r="E19" s="7"/>
      <c r="F19" s="7"/>
      <c r="G19" s="7"/>
      <c r="H19" s="7"/>
      <c r="I19" s="7"/>
      <c r="J19" s="7"/>
      <c r="K19" s="7"/>
      <c r="L19" s="7">
        <f t="shared" si="0"/>
        <v>1</v>
      </c>
      <c r="O19" s="31" t="s">
        <v>142</v>
      </c>
      <c r="Q19" s="31" t="s">
        <v>31</v>
      </c>
    </row>
    <row r="20" spans="1:17" ht="15.6" x14ac:dyDescent="0.3">
      <c r="A20">
        <v>15</v>
      </c>
      <c r="B20" s="31" t="s">
        <v>178</v>
      </c>
      <c r="C20" s="7"/>
      <c r="D20" s="7"/>
      <c r="E20" s="7">
        <v>1</v>
      </c>
      <c r="F20" s="7"/>
      <c r="G20" s="7"/>
      <c r="H20" s="7"/>
      <c r="I20" s="7"/>
      <c r="J20" s="7"/>
      <c r="K20" s="7"/>
      <c r="L20" s="7">
        <f t="shared" si="0"/>
        <v>1</v>
      </c>
      <c r="O20" s="31" t="s">
        <v>128</v>
      </c>
      <c r="Q20" s="31" t="s">
        <v>65</v>
      </c>
    </row>
    <row r="21" spans="1:17" ht="15.6" x14ac:dyDescent="0.3">
      <c r="A21">
        <v>16</v>
      </c>
      <c r="B21" s="31" t="s">
        <v>97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/>
      <c r="I21" s="7"/>
      <c r="J21" s="7"/>
      <c r="K21" s="7"/>
      <c r="L21" s="7">
        <f t="shared" si="0"/>
        <v>5</v>
      </c>
      <c r="O21" s="31" t="s">
        <v>184</v>
      </c>
      <c r="Q21" s="31" t="s">
        <v>54</v>
      </c>
    </row>
    <row r="22" spans="1:17" ht="15.6" x14ac:dyDescent="0.3">
      <c r="A22">
        <v>17</v>
      </c>
      <c r="B22" s="31" t="s">
        <v>119</v>
      </c>
      <c r="C22" s="7"/>
      <c r="D22" s="7"/>
      <c r="E22" s="7"/>
      <c r="F22" s="7"/>
      <c r="G22" s="7">
        <v>1</v>
      </c>
      <c r="H22" s="7"/>
      <c r="I22" s="7"/>
      <c r="J22" s="7"/>
      <c r="K22" s="7"/>
      <c r="L22" s="7">
        <f t="shared" si="0"/>
        <v>1</v>
      </c>
      <c r="O22" s="31" t="s">
        <v>143</v>
      </c>
      <c r="Q22" s="31" t="s">
        <v>78</v>
      </c>
    </row>
    <row r="23" spans="1:17" ht="15.6" x14ac:dyDescent="0.3">
      <c r="A23">
        <v>18</v>
      </c>
      <c r="B23" s="33" t="s">
        <v>107</v>
      </c>
      <c r="C23" s="7">
        <v>1</v>
      </c>
      <c r="D23" s="7"/>
      <c r="E23" s="7"/>
      <c r="F23" s="7"/>
      <c r="G23" s="7"/>
      <c r="H23" s="7"/>
      <c r="I23" s="7"/>
      <c r="J23" s="7"/>
      <c r="K23" s="7"/>
      <c r="L23" s="7">
        <f t="shared" si="0"/>
        <v>1</v>
      </c>
      <c r="O23" s="31" t="s">
        <v>106</v>
      </c>
      <c r="Q23" s="31" t="s">
        <v>73</v>
      </c>
    </row>
    <row r="24" spans="1:17" ht="15.6" x14ac:dyDescent="0.3">
      <c r="A24">
        <v>19</v>
      </c>
      <c r="B24" s="33" t="s">
        <v>39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>
        <f t="shared" si="0"/>
        <v>1</v>
      </c>
      <c r="O24" s="31" t="s">
        <v>185</v>
      </c>
      <c r="Q24" s="31" t="s">
        <v>186</v>
      </c>
    </row>
    <row r="25" spans="1:17" ht="15.6" x14ac:dyDescent="0.3">
      <c r="A25">
        <v>20</v>
      </c>
      <c r="B25" s="33" t="s">
        <v>17</v>
      </c>
      <c r="C25" s="7"/>
      <c r="D25" s="7"/>
      <c r="E25" s="7">
        <v>1</v>
      </c>
      <c r="F25" s="7"/>
      <c r="G25" s="7"/>
      <c r="H25" s="7"/>
      <c r="I25" s="7"/>
      <c r="J25" s="7"/>
      <c r="K25" s="7"/>
      <c r="L25" s="7">
        <f t="shared" si="0"/>
        <v>1</v>
      </c>
      <c r="O25" s="31" t="s">
        <v>141</v>
      </c>
      <c r="Q25" s="31" t="s">
        <v>79</v>
      </c>
    </row>
    <row r="26" spans="1:17" ht="15.6" x14ac:dyDescent="0.3">
      <c r="A26">
        <v>21</v>
      </c>
      <c r="B26" s="33" t="s">
        <v>118</v>
      </c>
      <c r="C26" s="7">
        <v>1</v>
      </c>
      <c r="D26" s="7"/>
      <c r="E26" s="7"/>
      <c r="F26" s="7"/>
      <c r="G26" s="7"/>
      <c r="H26" s="7"/>
      <c r="I26" s="7"/>
      <c r="J26" s="7"/>
      <c r="K26" s="7"/>
      <c r="L26" s="7">
        <f t="shared" si="0"/>
        <v>1</v>
      </c>
      <c r="O26" s="31" t="s">
        <v>139</v>
      </c>
      <c r="Q26" s="31" t="s">
        <v>50</v>
      </c>
    </row>
    <row r="27" spans="1:17" ht="15.6" x14ac:dyDescent="0.3">
      <c r="A27">
        <v>22</v>
      </c>
      <c r="B27" s="33" t="s">
        <v>44</v>
      </c>
      <c r="C27" s="7"/>
      <c r="D27" s="7"/>
      <c r="E27" s="7">
        <v>1</v>
      </c>
      <c r="F27" s="7"/>
      <c r="G27" s="7"/>
      <c r="H27" s="7"/>
      <c r="I27" s="7"/>
      <c r="J27" s="7"/>
      <c r="K27" s="7"/>
      <c r="L27" s="7">
        <f t="shared" si="0"/>
        <v>1</v>
      </c>
      <c r="O27" s="31" t="s">
        <v>108</v>
      </c>
      <c r="Q27" s="31" t="s">
        <v>63</v>
      </c>
    </row>
    <row r="28" spans="1:17" ht="15.6" x14ac:dyDescent="0.3">
      <c r="A28">
        <v>23</v>
      </c>
      <c r="B28" s="33" t="s">
        <v>105</v>
      </c>
      <c r="C28" s="7"/>
      <c r="D28" s="7"/>
      <c r="E28" s="7">
        <v>1</v>
      </c>
      <c r="F28" s="7"/>
      <c r="G28" s="7"/>
      <c r="H28" s="7"/>
      <c r="I28" s="7"/>
      <c r="J28" s="7"/>
      <c r="K28" s="7"/>
      <c r="L28" s="7">
        <f t="shared" si="0"/>
        <v>1</v>
      </c>
      <c r="O28" s="31" t="s">
        <v>98</v>
      </c>
    </row>
    <row r="29" spans="1:17" ht="15.6" x14ac:dyDescent="0.3">
      <c r="A29">
        <v>24</v>
      </c>
      <c r="B29" s="31" t="s">
        <v>127</v>
      </c>
      <c r="C29" s="7">
        <v>1</v>
      </c>
      <c r="D29" s="7"/>
      <c r="E29" s="7"/>
      <c r="F29" s="7"/>
      <c r="G29" s="7"/>
      <c r="H29" s="7"/>
      <c r="I29" s="7"/>
      <c r="J29" s="7"/>
      <c r="K29" s="7"/>
      <c r="L29" s="7">
        <f t="shared" si="0"/>
        <v>1</v>
      </c>
      <c r="O29" s="31" t="s">
        <v>129</v>
      </c>
    </row>
    <row r="30" spans="1:17" ht="15.6" x14ac:dyDescent="0.3">
      <c r="A30">
        <v>25</v>
      </c>
      <c r="B30" s="33" t="s">
        <v>153</v>
      </c>
      <c r="C30" s="7"/>
      <c r="D30" s="7"/>
      <c r="E30" s="7"/>
      <c r="F30" s="7">
        <v>1</v>
      </c>
      <c r="G30" s="7"/>
      <c r="H30" s="7"/>
      <c r="I30" s="7"/>
      <c r="J30" s="7"/>
      <c r="K30" s="7"/>
      <c r="L30" s="7">
        <f t="shared" si="0"/>
        <v>1</v>
      </c>
      <c r="N30" t="s">
        <v>20</v>
      </c>
    </row>
    <row r="31" spans="1:17" ht="15.6" x14ac:dyDescent="0.3">
      <c r="A31">
        <v>26</v>
      </c>
      <c r="B31" s="33" t="s">
        <v>140</v>
      </c>
      <c r="C31" s="7"/>
      <c r="D31" s="7">
        <v>1</v>
      </c>
      <c r="E31" s="7">
        <v>1</v>
      </c>
      <c r="F31" s="7"/>
      <c r="G31" s="7"/>
      <c r="H31" s="7"/>
      <c r="I31" s="7"/>
      <c r="J31" s="7"/>
      <c r="K31" s="7"/>
      <c r="L31" s="7">
        <f t="shared" si="0"/>
        <v>2</v>
      </c>
      <c r="Q31" s="47"/>
    </row>
    <row r="32" spans="1:17" ht="15.6" x14ac:dyDescent="0.3">
      <c r="A32">
        <v>27</v>
      </c>
      <c r="B32" s="33" t="s">
        <v>3</v>
      </c>
      <c r="C32" s="7"/>
      <c r="D32" s="7">
        <v>1</v>
      </c>
      <c r="E32" s="7">
        <v>1</v>
      </c>
      <c r="F32" s="7">
        <v>1</v>
      </c>
      <c r="G32" s="7">
        <v>1</v>
      </c>
      <c r="H32" s="7"/>
      <c r="I32" s="7"/>
      <c r="J32" s="7"/>
      <c r="K32" s="7"/>
      <c r="L32" s="7">
        <f t="shared" si="0"/>
        <v>4</v>
      </c>
    </row>
    <row r="33" spans="1:12" ht="15.6" x14ac:dyDescent="0.3">
      <c r="A33">
        <v>28</v>
      </c>
      <c r="B33" s="33" t="s">
        <v>4</v>
      </c>
      <c r="C33" s="7"/>
      <c r="D33" s="7"/>
      <c r="E33" s="7"/>
      <c r="F33" s="7">
        <v>1</v>
      </c>
      <c r="G33" s="7">
        <v>1</v>
      </c>
      <c r="H33" s="7"/>
      <c r="I33" s="7"/>
      <c r="J33" s="7"/>
      <c r="K33" s="7"/>
      <c r="L33" s="7">
        <f t="shared" si="0"/>
        <v>2</v>
      </c>
    </row>
    <row r="34" spans="1:12" ht="15.6" x14ac:dyDescent="0.3">
      <c r="A34">
        <v>29</v>
      </c>
      <c r="B34" s="31" t="s">
        <v>41</v>
      </c>
      <c r="C34" s="7"/>
      <c r="D34" s="7"/>
      <c r="E34" s="7"/>
      <c r="F34" s="7"/>
      <c r="G34" s="7">
        <v>1</v>
      </c>
      <c r="H34" s="7"/>
      <c r="I34" s="7"/>
      <c r="J34" s="7"/>
      <c r="K34" s="7"/>
      <c r="L34" s="7">
        <f t="shared" si="0"/>
        <v>1</v>
      </c>
    </row>
    <row r="35" spans="1:12" ht="15.6" x14ac:dyDescent="0.3">
      <c r="A35">
        <v>30</v>
      </c>
      <c r="B35" s="31" t="s">
        <v>30</v>
      </c>
      <c r="C35" s="7"/>
      <c r="D35" s="7"/>
      <c r="E35" s="7"/>
      <c r="F35" s="7"/>
      <c r="G35" s="7">
        <v>1</v>
      </c>
      <c r="H35" s="7"/>
      <c r="I35" s="7"/>
      <c r="J35" s="7"/>
      <c r="K35" s="7"/>
      <c r="L35" s="7">
        <f t="shared" si="0"/>
        <v>1</v>
      </c>
    </row>
    <row r="36" spans="1:12" ht="15.6" x14ac:dyDescent="0.3">
      <c r="A36">
        <v>31</v>
      </c>
      <c r="B36" s="33" t="s">
        <v>10</v>
      </c>
      <c r="C36" s="7">
        <v>1</v>
      </c>
      <c r="D36" s="7"/>
      <c r="E36" s="7"/>
      <c r="F36" s="7"/>
      <c r="G36" s="7"/>
      <c r="H36" s="7"/>
      <c r="I36" s="7"/>
      <c r="J36" s="7"/>
      <c r="K36" s="7"/>
      <c r="L36" s="7">
        <f t="shared" si="0"/>
        <v>1</v>
      </c>
    </row>
    <row r="37" spans="1:12" ht="15.6" x14ac:dyDescent="0.3">
      <c r="A37">
        <v>32</v>
      </c>
      <c r="B37" s="33" t="s">
        <v>138</v>
      </c>
      <c r="C37" s="7">
        <v>1</v>
      </c>
      <c r="D37" s="7"/>
      <c r="E37" s="7"/>
      <c r="F37" s="7">
        <v>1</v>
      </c>
      <c r="G37" s="7"/>
      <c r="H37" s="7"/>
      <c r="I37" s="7"/>
      <c r="J37" s="7"/>
      <c r="K37" s="7"/>
      <c r="L37" s="7">
        <f t="shared" si="0"/>
        <v>2</v>
      </c>
    </row>
    <row r="38" spans="1:12" ht="15.6" x14ac:dyDescent="0.3">
      <c r="A38">
        <v>33</v>
      </c>
      <c r="B38" s="33" t="s">
        <v>28</v>
      </c>
      <c r="C38" s="7">
        <v>1</v>
      </c>
      <c r="D38" s="7"/>
      <c r="E38" s="7">
        <v>1</v>
      </c>
      <c r="F38" s="7"/>
      <c r="G38" s="7"/>
      <c r="H38" s="7"/>
      <c r="I38" s="7"/>
      <c r="J38" s="7"/>
      <c r="K38" s="7"/>
      <c r="L38" s="7">
        <f t="shared" si="0"/>
        <v>2</v>
      </c>
    </row>
    <row r="39" spans="1:12" ht="15.6" x14ac:dyDescent="0.3">
      <c r="A39">
        <v>34</v>
      </c>
      <c r="B39" s="33" t="s">
        <v>13</v>
      </c>
      <c r="C39" s="7">
        <v>1</v>
      </c>
      <c r="D39" s="7">
        <v>1</v>
      </c>
      <c r="E39" s="7"/>
      <c r="F39" s="7"/>
      <c r="G39" s="7">
        <v>1</v>
      </c>
      <c r="H39" s="7"/>
      <c r="I39" s="7"/>
      <c r="J39" s="7"/>
      <c r="K39" s="7"/>
      <c r="L39" s="7">
        <f t="shared" si="0"/>
        <v>3</v>
      </c>
    </row>
    <row r="40" spans="1:12" ht="15.6" x14ac:dyDescent="0.3">
      <c r="A40">
        <v>35</v>
      </c>
      <c r="B40" s="33" t="s">
        <v>57</v>
      </c>
      <c r="C40" s="7"/>
      <c r="D40" s="7"/>
      <c r="E40" s="7"/>
      <c r="F40" s="7">
        <v>1</v>
      </c>
      <c r="G40" s="7"/>
      <c r="H40" s="7"/>
      <c r="I40" s="7"/>
      <c r="J40" s="7"/>
      <c r="K40" s="7"/>
      <c r="L40" s="7">
        <f t="shared" si="0"/>
        <v>1</v>
      </c>
    </row>
    <row r="41" spans="1:12" ht="15.6" x14ac:dyDescent="0.3">
      <c r="A41">
        <v>36</v>
      </c>
      <c r="B41" s="33" t="s">
        <v>40</v>
      </c>
      <c r="C41" s="7"/>
      <c r="D41" s="7"/>
      <c r="E41" s="7"/>
      <c r="F41" s="7">
        <v>1</v>
      </c>
      <c r="G41" s="7"/>
      <c r="H41" s="7"/>
      <c r="I41" s="7"/>
      <c r="J41" s="7"/>
      <c r="K41" s="7"/>
      <c r="L41" s="7">
        <f t="shared" si="0"/>
        <v>1</v>
      </c>
    </row>
    <row r="42" spans="1:12" ht="15.6" x14ac:dyDescent="0.3">
      <c r="A42">
        <v>37</v>
      </c>
      <c r="B42" s="33" t="s">
        <v>81</v>
      </c>
      <c r="C42" s="7">
        <v>1</v>
      </c>
      <c r="D42" s="7"/>
      <c r="E42" s="7"/>
      <c r="F42" s="7"/>
      <c r="G42" s="7"/>
      <c r="H42" s="7"/>
      <c r="I42" s="7"/>
      <c r="J42" s="7"/>
      <c r="K42" s="7"/>
      <c r="L42" s="7">
        <f t="shared" si="0"/>
        <v>1</v>
      </c>
    </row>
    <row r="43" spans="1:12" ht="15.6" x14ac:dyDescent="0.3">
      <c r="A43">
        <v>38</v>
      </c>
      <c r="B43" s="31" t="s">
        <v>48</v>
      </c>
      <c r="C43" s="7"/>
      <c r="D43" s="7"/>
      <c r="E43" s="7">
        <v>1</v>
      </c>
      <c r="F43" s="7">
        <v>1</v>
      </c>
      <c r="G43" s="7"/>
      <c r="H43" s="7"/>
      <c r="I43" s="7"/>
      <c r="J43" s="7"/>
      <c r="K43" s="7"/>
      <c r="L43" s="7">
        <f t="shared" si="0"/>
        <v>2</v>
      </c>
    </row>
    <row r="44" spans="1:12" ht="15.6" x14ac:dyDescent="0.3">
      <c r="A44">
        <v>39</v>
      </c>
      <c r="B44" s="31" t="s">
        <v>60</v>
      </c>
      <c r="C44" s="7"/>
      <c r="D44" s="7"/>
      <c r="E44" s="7"/>
      <c r="F44" s="7"/>
      <c r="G44" s="7">
        <v>1</v>
      </c>
      <c r="H44" s="7"/>
      <c r="I44" s="7"/>
      <c r="J44" s="7"/>
      <c r="K44" s="7"/>
      <c r="L44" s="7">
        <f t="shared" si="0"/>
        <v>1</v>
      </c>
    </row>
    <row r="45" spans="1:12" ht="15.6" x14ac:dyDescent="0.3">
      <c r="A45">
        <v>40</v>
      </c>
      <c r="B45" s="31" t="s">
        <v>132</v>
      </c>
      <c r="C45" s="7">
        <v>1</v>
      </c>
      <c r="D45" s="7"/>
      <c r="E45" s="7"/>
      <c r="F45" s="7"/>
      <c r="G45" s="7"/>
      <c r="H45" s="7"/>
      <c r="I45" s="7"/>
      <c r="J45" s="7"/>
      <c r="K45" s="7"/>
      <c r="L45" s="7">
        <f t="shared" si="0"/>
        <v>1</v>
      </c>
    </row>
    <row r="46" spans="1:12" ht="15.6" x14ac:dyDescent="0.3">
      <c r="A46">
        <v>41</v>
      </c>
      <c r="B46" s="31" t="s">
        <v>126</v>
      </c>
      <c r="C46" s="7">
        <v>1</v>
      </c>
      <c r="D46" s="7"/>
      <c r="E46" s="7"/>
      <c r="F46" s="7">
        <v>1</v>
      </c>
      <c r="G46" s="7"/>
      <c r="H46" s="7"/>
      <c r="I46" s="7"/>
      <c r="J46" s="7"/>
      <c r="K46" s="7"/>
      <c r="L46" s="7">
        <f t="shared" si="0"/>
        <v>2</v>
      </c>
    </row>
    <row r="47" spans="1:12" ht="15.6" x14ac:dyDescent="0.3">
      <c r="A47">
        <v>42</v>
      </c>
      <c r="B47" s="31" t="s">
        <v>100</v>
      </c>
      <c r="C47" s="7"/>
      <c r="D47" s="7"/>
      <c r="E47" s="7"/>
      <c r="F47" s="7"/>
      <c r="G47" s="7">
        <v>1</v>
      </c>
      <c r="H47" s="7"/>
      <c r="I47" s="7"/>
      <c r="J47" s="7"/>
      <c r="K47" s="7"/>
      <c r="L47" s="7">
        <f t="shared" si="0"/>
        <v>1</v>
      </c>
    </row>
    <row r="48" spans="1:12" ht="15.6" x14ac:dyDescent="0.3">
      <c r="A48">
        <v>43</v>
      </c>
      <c r="B48" s="31" t="s">
        <v>133</v>
      </c>
      <c r="C48" s="7">
        <v>1</v>
      </c>
      <c r="D48" s="7"/>
      <c r="E48" s="7"/>
      <c r="F48" s="7"/>
      <c r="G48" s="7"/>
      <c r="H48" s="7"/>
      <c r="I48" s="7"/>
      <c r="J48" s="7"/>
      <c r="K48" s="7"/>
      <c r="L48" s="7">
        <f t="shared" si="0"/>
        <v>1</v>
      </c>
    </row>
    <row r="49" spans="1:12" ht="15.6" x14ac:dyDescent="0.3">
      <c r="A49">
        <v>44</v>
      </c>
      <c r="B49" s="33" t="s">
        <v>102</v>
      </c>
      <c r="C49" s="7">
        <v>1</v>
      </c>
      <c r="D49" s="7"/>
      <c r="E49" s="7"/>
      <c r="F49" s="7"/>
      <c r="G49" s="7"/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3" t="s">
        <v>103</v>
      </c>
      <c r="C50" s="7">
        <v>1</v>
      </c>
      <c r="D50" s="7">
        <v>1</v>
      </c>
      <c r="E50" s="7"/>
      <c r="F50" s="7"/>
      <c r="G50" s="7">
        <v>1</v>
      </c>
      <c r="H50" s="7"/>
      <c r="I50" s="7"/>
      <c r="J50" s="7"/>
      <c r="K50" s="7"/>
      <c r="L50" s="7">
        <f t="shared" si="0"/>
        <v>3</v>
      </c>
    </row>
    <row r="51" spans="1:12" ht="15.6" x14ac:dyDescent="0.3">
      <c r="A51">
        <v>46</v>
      </c>
      <c r="B51" s="33" t="s">
        <v>123</v>
      </c>
      <c r="C51" s="7"/>
      <c r="D51" s="7"/>
      <c r="E51" s="7">
        <v>1</v>
      </c>
      <c r="F51" s="7"/>
      <c r="G51" s="7"/>
      <c r="H51" s="7"/>
      <c r="I51" s="7"/>
      <c r="J51" s="7"/>
      <c r="K51" s="7"/>
      <c r="L51" s="7">
        <f t="shared" si="0"/>
        <v>1</v>
      </c>
    </row>
    <row r="52" spans="1:12" ht="15.6" x14ac:dyDescent="0.3">
      <c r="A52">
        <v>47</v>
      </c>
      <c r="B52" s="33" t="s">
        <v>66</v>
      </c>
      <c r="C52" s="7"/>
      <c r="D52" s="7"/>
      <c r="E52" s="7"/>
      <c r="F52" s="7"/>
      <c r="G52" s="7">
        <v>1</v>
      </c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3" t="s">
        <v>96</v>
      </c>
      <c r="C53" s="7"/>
      <c r="D53" s="7">
        <v>1</v>
      </c>
      <c r="E53" s="7">
        <v>1</v>
      </c>
      <c r="F53" s="7"/>
      <c r="G53" s="7"/>
      <c r="H53" s="7"/>
      <c r="I53" s="7"/>
      <c r="J53" s="7"/>
      <c r="K53" s="7"/>
      <c r="L53" s="7">
        <f t="shared" ref="L53:L68" si="1">SUM(C53:K53)</f>
        <v>2</v>
      </c>
    </row>
    <row r="54" spans="1:12" ht="15.6" x14ac:dyDescent="0.3">
      <c r="A54">
        <v>49</v>
      </c>
      <c r="B54" s="33" t="s">
        <v>68</v>
      </c>
      <c r="C54" s="7"/>
      <c r="D54" s="7"/>
      <c r="E54" s="7">
        <v>1</v>
      </c>
      <c r="F54" s="7"/>
      <c r="G54" s="7"/>
      <c r="H54" s="7"/>
      <c r="I54" s="7"/>
      <c r="J54" s="7"/>
      <c r="K54" s="7"/>
      <c r="L54" s="7">
        <f t="shared" si="1"/>
        <v>1</v>
      </c>
    </row>
    <row r="55" spans="1:12" ht="15.6" x14ac:dyDescent="0.3">
      <c r="A55">
        <v>50</v>
      </c>
      <c r="B55" s="33" t="s">
        <v>19</v>
      </c>
      <c r="C55" s="7">
        <v>1</v>
      </c>
      <c r="D55" s="7"/>
      <c r="E55" s="7">
        <v>1</v>
      </c>
      <c r="F55" s="7">
        <v>1</v>
      </c>
      <c r="G55" s="7"/>
      <c r="H55" s="7"/>
      <c r="I55" s="7"/>
      <c r="J55" s="7"/>
      <c r="K55" s="7"/>
      <c r="L55" s="7">
        <f t="shared" si="1"/>
        <v>3</v>
      </c>
    </row>
    <row r="56" spans="1:12" ht="15.6" x14ac:dyDescent="0.3">
      <c r="A56">
        <v>51</v>
      </c>
      <c r="B56" s="33" t="s">
        <v>67</v>
      </c>
      <c r="C56" s="7"/>
      <c r="D56" s="7">
        <v>1</v>
      </c>
      <c r="E56" s="7"/>
      <c r="F56" s="7"/>
      <c r="G56" s="7">
        <v>1</v>
      </c>
      <c r="H56" s="7"/>
      <c r="I56" s="7"/>
      <c r="J56" s="7"/>
      <c r="K56" s="7"/>
      <c r="L56" s="7">
        <f t="shared" si="1"/>
        <v>2</v>
      </c>
    </row>
    <row r="57" spans="1:12" ht="15.6" x14ac:dyDescent="0.3">
      <c r="A57">
        <v>52</v>
      </c>
      <c r="B57" s="33" t="s">
        <v>6</v>
      </c>
      <c r="C57" s="7"/>
      <c r="D57" s="7">
        <v>1</v>
      </c>
      <c r="E57" s="7"/>
      <c r="F57" s="7"/>
      <c r="G57" s="7"/>
      <c r="H57" s="7"/>
      <c r="I57" s="7"/>
      <c r="J57" s="7"/>
      <c r="K57" s="7"/>
      <c r="L57" s="7">
        <f t="shared" si="1"/>
        <v>1</v>
      </c>
    </row>
    <row r="58" spans="1:12" ht="15.6" x14ac:dyDescent="0.3">
      <c r="A58">
        <v>53</v>
      </c>
      <c r="B58" s="33" t="s">
        <v>52</v>
      </c>
      <c r="C58" s="7">
        <v>1</v>
      </c>
      <c r="D58" s="7"/>
      <c r="E58" s="7">
        <v>1</v>
      </c>
      <c r="F58" s="7"/>
      <c r="G58" s="7"/>
      <c r="H58" s="7"/>
      <c r="I58" s="7"/>
      <c r="J58" s="7"/>
      <c r="K58" s="7"/>
      <c r="L58" s="7">
        <f t="shared" si="1"/>
        <v>2</v>
      </c>
    </row>
    <row r="59" spans="1:12" ht="15.6" x14ac:dyDescent="0.3">
      <c r="A59">
        <v>54</v>
      </c>
      <c r="B59" s="33" t="s">
        <v>8</v>
      </c>
      <c r="C59" s="7"/>
      <c r="D59" s="7">
        <v>1</v>
      </c>
      <c r="E59" s="7">
        <v>1</v>
      </c>
      <c r="F59" s="7"/>
      <c r="G59" s="7"/>
      <c r="H59" s="7"/>
      <c r="I59" s="7"/>
      <c r="J59" s="7"/>
      <c r="K59" s="7"/>
      <c r="L59" s="7">
        <f t="shared" si="1"/>
        <v>2</v>
      </c>
    </row>
    <row r="60" spans="1:12" ht="15.6" x14ac:dyDescent="0.3">
      <c r="A60">
        <v>55</v>
      </c>
      <c r="B60" s="33" t="s">
        <v>35</v>
      </c>
      <c r="C60" s="7">
        <v>1</v>
      </c>
      <c r="D60" s="7"/>
      <c r="E60" s="7"/>
      <c r="F60" s="7"/>
      <c r="G60" s="7"/>
      <c r="H60" s="7"/>
      <c r="I60" s="7"/>
      <c r="J60" s="7"/>
      <c r="K60" s="7"/>
      <c r="L60" s="7">
        <f t="shared" si="1"/>
        <v>1</v>
      </c>
    </row>
    <row r="61" spans="1:12" ht="15.6" x14ac:dyDescent="0.3">
      <c r="A61">
        <v>56</v>
      </c>
      <c r="B61" s="33" t="s">
        <v>75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>
        <f t="shared" si="1"/>
        <v>1</v>
      </c>
    </row>
    <row r="62" spans="1:12" ht="15.6" x14ac:dyDescent="0.3">
      <c r="A62">
        <v>57</v>
      </c>
      <c r="B62" s="31" t="s">
        <v>26</v>
      </c>
      <c r="C62" s="7">
        <v>1</v>
      </c>
      <c r="D62" s="7"/>
      <c r="E62" s="7">
        <v>1</v>
      </c>
      <c r="F62" s="7"/>
      <c r="G62" s="7"/>
      <c r="H62" s="7"/>
      <c r="I62" s="7"/>
      <c r="J62" s="7"/>
      <c r="K62" s="7"/>
      <c r="L62" s="7">
        <f t="shared" si="1"/>
        <v>2</v>
      </c>
    </row>
    <row r="63" spans="1:12" ht="15.6" x14ac:dyDescent="0.3">
      <c r="A63">
        <v>58</v>
      </c>
      <c r="B63" s="33" t="s">
        <v>179</v>
      </c>
      <c r="C63" s="7"/>
      <c r="D63" s="7"/>
      <c r="E63" s="7">
        <v>1</v>
      </c>
      <c r="F63" s="7"/>
      <c r="G63" s="7">
        <v>1</v>
      </c>
      <c r="H63" s="7"/>
      <c r="I63" s="7"/>
      <c r="J63" s="7"/>
      <c r="K63" s="7"/>
      <c r="L63" s="7">
        <f t="shared" si="1"/>
        <v>2</v>
      </c>
    </row>
    <row r="64" spans="1:12" ht="15.6" x14ac:dyDescent="0.3">
      <c r="A64">
        <v>59</v>
      </c>
      <c r="B64" s="33" t="s">
        <v>25</v>
      </c>
      <c r="C64" s="7"/>
      <c r="D64" s="7"/>
      <c r="E64" s="7"/>
      <c r="F64" s="7">
        <v>1</v>
      </c>
      <c r="G64" s="7"/>
      <c r="H64" s="7"/>
      <c r="I64" s="7"/>
      <c r="J64" s="7"/>
      <c r="K64" s="7"/>
      <c r="L64" s="7">
        <f t="shared" si="1"/>
        <v>1</v>
      </c>
    </row>
    <row r="65" spans="1:12" ht="15.6" x14ac:dyDescent="0.3">
      <c r="A65">
        <v>60</v>
      </c>
      <c r="B65" s="33" t="s">
        <v>115</v>
      </c>
      <c r="C65" s="7"/>
      <c r="D65" s="7"/>
      <c r="E65" s="7"/>
      <c r="F65" s="7">
        <v>1</v>
      </c>
      <c r="G65" s="7">
        <v>1</v>
      </c>
      <c r="H65" s="7"/>
      <c r="I65" s="7"/>
      <c r="J65" s="7"/>
      <c r="K65" s="7"/>
      <c r="L65" s="7">
        <f t="shared" si="1"/>
        <v>2</v>
      </c>
    </row>
    <row r="66" spans="1:12" ht="15.6" x14ac:dyDescent="0.3">
      <c r="A66">
        <v>61</v>
      </c>
      <c r="B66" s="33" t="s">
        <v>114</v>
      </c>
      <c r="C66" s="7">
        <v>1</v>
      </c>
      <c r="D66" s="7"/>
      <c r="E66" s="7">
        <v>1</v>
      </c>
      <c r="F66" s="7">
        <v>1</v>
      </c>
      <c r="G66" s="7"/>
      <c r="H66" s="7"/>
      <c r="I66" s="7"/>
      <c r="J66" s="7"/>
      <c r="K66" s="7"/>
      <c r="L66" s="7">
        <f t="shared" si="1"/>
        <v>3</v>
      </c>
    </row>
    <row r="67" spans="1:12" ht="15.6" x14ac:dyDescent="0.3">
      <c r="A67">
        <v>62</v>
      </c>
      <c r="B67" s="33" t="s">
        <v>16</v>
      </c>
      <c r="C67" s="7"/>
      <c r="D67" s="7"/>
      <c r="E67" s="7">
        <v>1</v>
      </c>
      <c r="F67" s="7"/>
      <c r="G67" s="7">
        <v>1</v>
      </c>
      <c r="H67" s="7"/>
      <c r="I67" s="7"/>
      <c r="J67" s="7"/>
      <c r="K67" s="7"/>
      <c r="L67" s="7">
        <f t="shared" si="1"/>
        <v>2</v>
      </c>
    </row>
    <row r="68" spans="1:12" ht="15.6" x14ac:dyDescent="0.3">
      <c r="A68">
        <v>63</v>
      </c>
      <c r="B68" s="33" t="s">
        <v>29</v>
      </c>
      <c r="C68" s="7"/>
      <c r="D68" s="7">
        <v>1</v>
      </c>
      <c r="E68" s="7"/>
      <c r="F68" s="7"/>
      <c r="G68" s="7"/>
      <c r="H68" s="7"/>
      <c r="I68" s="7"/>
      <c r="J68" s="7"/>
      <c r="K68" s="7"/>
      <c r="L68" s="7">
        <f t="shared" si="1"/>
        <v>1</v>
      </c>
    </row>
    <row r="69" spans="1:12" ht="15.6" x14ac:dyDescent="0.3">
      <c r="A69">
        <v>64</v>
      </c>
      <c r="B69" s="33" t="s">
        <v>36</v>
      </c>
      <c r="C69" s="7"/>
      <c r="D69" s="7"/>
      <c r="E69" s="7"/>
      <c r="F69" s="7">
        <v>1</v>
      </c>
      <c r="G69" s="7">
        <v>1</v>
      </c>
      <c r="H69" s="7"/>
      <c r="I69" s="7"/>
      <c r="J69" s="7"/>
      <c r="K69" s="7"/>
      <c r="L69" s="7">
        <v>1</v>
      </c>
    </row>
    <row r="70" spans="1:12" ht="15.6" x14ac:dyDescent="0.3">
      <c r="A70">
        <v>65</v>
      </c>
      <c r="B70" s="33" t="s">
        <v>11</v>
      </c>
      <c r="C70" s="7">
        <v>1</v>
      </c>
      <c r="D70" s="7">
        <v>1</v>
      </c>
      <c r="E70" s="7">
        <v>1</v>
      </c>
      <c r="F70" s="7"/>
      <c r="G70" s="7">
        <v>1</v>
      </c>
      <c r="H70" s="7"/>
      <c r="I70" s="7"/>
      <c r="J70" s="7"/>
      <c r="K70" s="7"/>
      <c r="L70" s="7">
        <f t="shared" ref="L70:L79" si="2">SUM(C70:K70)</f>
        <v>4</v>
      </c>
    </row>
    <row r="71" spans="1:12" ht="15.6" x14ac:dyDescent="0.3">
      <c r="A71">
        <v>66</v>
      </c>
      <c r="B71" s="33" t="s">
        <v>15</v>
      </c>
      <c r="C71" s="7"/>
      <c r="D71" s="7"/>
      <c r="E71" s="7"/>
      <c r="F71" s="7">
        <v>1</v>
      </c>
      <c r="G71" s="7"/>
      <c r="H71" s="7"/>
      <c r="I71" s="7"/>
      <c r="J71" s="7"/>
      <c r="K71" s="7"/>
      <c r="L71" s="7">
        <f t="shared" si="2"/>
        <v>1</v>
      </c>
    </row>
    <row r="72" spans="1:12" ht="15.6" x14ac:dyDescent="0.3">
      <c r="A72">
        <v>67</v>
      </c>
      <c r="B72" s="33" t="s">
        <v>12</v>
      </c>
      <c r="C72" s="7"/>
      <c r="D72" s="7">
        <v>1</v>
      </c>
      <c r="E72" s="7"/>
      <c r="F72" s="7"/>
      <c r="G72" s="7"/>
      <c r="H72" s="7"/>
      <c r="I72" s="7"/>
      <c r="J72" s="7"/>
      <c r="K72" s="7"/>
      <c r="L72" s="7">
        <f t="shared" si="2"/>
        <v>1</v>
      </c>
    </row>
    <row r="73" spans="1:12" ht="15.6" x14ac:dyDescent="0.3">
      <c r="A73">
        <v>68</v>
      </c>
      <c r="B73" s="31" t="s">
        <v>76</v>
      </c>
      <c r="C73" s="7"/>
      <c r="D73" s="7"/>
      <c r="E73" s="7"/>
      <c r="F73" s="7"/>
      <c r="G73" s="7">
        <v>1</v>
      </c>
      <c r="H73" s="7"/>
      <c r="I73" s="7"/>
      <c r="J73" s="7"/>
      <c r="K73" s="7"/>
      <c r="L73" s="7"/>
    </row>
    <row r="74" spans="1:12" ht="15.6" x14ac:dyDescent="0.3">
      <c r="A74">
        <v>69</v>
      </c>
      <c r="B74" s="33" t="s">
        <v>43</v>
      </c>
      <c r="C74" s="7"/>
      <c r="D74" s="7">
        <v>1</v>
      </c>
      <c r="E74" s="7"/>
      <c r="F74" s="7"/>
      <c r="G74" s="7"/>
      <c r="H74" s="7"/>
      <c r="I74" s="7"/>
      <c r="J74" s="7"/>
      <c r="K74" s="7"/>
      <c r="L74" s="7">
        <f t="shared" si="2"/>
        <v>1</v>
      </c>
    </row>
    <row r="75" spans="1:12" ht="15.6" x14ac:dyDescent="0.3">
      <c r="A75">
        <v>70</v>
      </c>
      <c r="B75" s="33" t="s">
        <v>76</v>
      </c>
      <c r="C75" s="7"/>
      <c r="D75" s="7"/>
      <c r="E75" s="7">
        <v>1</v>
      </c>
      <c r="F75" s="7"/>
      <c r="G75" s="7"/>
      <c r="H75" s="7"/>
      <c r="I75" s="7"/>
      <c r="J75" s="7"/>
      <c r="K75" s="7"/>
      <c r="L75" s="7">
        <f t="shared" si="2"/>
        <v>1</v>
      </c>
    </row>
    <row r="76" spans="1:12" ht="15.6" x14ac:dyDescent="0.3">
      <c r="A76">
        <v>71</v>
      </c>
      <c r="B76" s="31" t="s">
        <v>56</v>
      </c>
      <c r="C76" s="7"/>
      <c r="D76" s="7"/>
      <c r="E76" s="7"/>
      <c r="F76" s="7"/>
      <c r="G76" s="7">
        <v>1</v>
      </c>
      <c r="H76" s="7"/>
      <c r="I76" s="7"/>
      <c r="J76" s="7"/>
      <c r="K76" s="7"/>
      <c r="L76" s="7"/>
    </row>
    <row r="77" spans="1:12" ht="15.6" x14ac:dyDescent="0.3">
      <c r="A77">
        <v>72</v>
      </c>
      <c r="B77" s="33" t="s">
        <v>18</v>
      </c>
      <c r="C77" s="7">
        <v>1</v>
      </c>
      <c r="D77" s="7"/>
      <c r="E77" s="7"/>
      <c r="F77" s="7"/>
      <c r="G77" s="7"/>
      <c r="H77" s="7"/>
      <c r="I77" s="7"/>
      <c r="J77" s="7"/>
      <c r="K77" s="7"/>
      <c r="L77" s="7">
        <f t="shared" si="2"/>
        <v>1</v>
      </c>
    </row>
    <row r="78" spans="1:12" ht="15.6" x14ac:dyDescent="0.3">
      <c r="A78">
        <v>73</v>
      </c>
      <c r="B78" s="33" t="s">
        <v>180</v>
      </c>
      <c r="C78" s="7"/>
      <c r="D78" s="7"/>
      <c r="E78" s="7"/>
      <c r="F78" s="7">
        <v>1</v>
      </c>
      <c r="G78" s="7"/>
      <c r="H78" s="7"/>
      <c r="I78" s="7"/>
      <c r="J78" s="7"/>
      <c r="K78" s="7"/>
      <c r="L78" s="7">
        <f t="shared" si="2"/>
        <v>1</v>
      </c>
    </row>
    <row r="79" spans="1:12" x14ac:dyDescent="0.3">
      <c r="B79" s="164"/>
      <c r="C79" s="7">
        <f>SUM(C6:C78)</f>
        <v>25</v>
      </c>
      <c r="D79" s="7">
        <f t="shared" ref="D79:K79" si="3">SUM(D6:D78)</f>
        <v>18</v>
      </c>
      <c r="E79" s="7">
        <f t="shared" si="3"/>
        <v>26</v>
      </c>
      <c r="F79" s="7">
        <f t="shared" si="3"/>
        <v>18</v>
      </c>
      <c r="G79" s="7">
        <f t="shared" si="3"/>
        <v>27</v>
      </c>
      <c r="H79" s="7">
        <f t="shared" si="3"/>
        <v>0</v>
      </c>
      <c r="I79" s="7">
        <f t="shared" si="3"/>
        <v>0</v>
      </c>
      <c r="J79" s="7">
        <f t="shared" si="3"/>
        <v>0</v>
      </c>
      <c r="K79" s="7">
        <f t="shared" si="3"/>
        <v>0</v>
      </c>
      <c r="L79" s="7">
        <f t="shared" si="2"/>
        <v>114</v>
      </c>
    </row>
    <row r="80" spans="1:12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3" customWidth="1"/>
    <col min="7" max="7" width="8.88671875" style="65"/>
    <col min="8" max="9" width="6.109375" style="53" customWidth="1"/>
  </cols>
  <sheetData>
    <row r="2" spans="2:9" x14ac:dyDescent="0.3">
      <c r="D2" s="53" t="s">
        <v>192</v>
      </c>
    </row>
    <row r="3" spans="2:9" ht="15.6" x14ac:dyDescent="0.3">
      <c r="B3" s="67" t="s">
        <v>95</v>
      </c>
      <c r="C3" s="68" t="s">
        <v>96</v>
      </c>
      <c r="D3" s="7">
        <v>198</v>
      </c>
      <c r="E3" s="7">
        <v>190</v>
      </c>
      <c r="F3" s="7">
        <v>152</v>
      </c>
      <c r="G3" s="41">
        <v>540</v>
      </c>
      <c r="H3" s="7">
        <v>12</v>
      </c>
      <c r="I3" s="7">
        <v>14</v>
      </c>
    </row>
    <row r="4" spans="2:9" ht="15.6" x14ac:dyDescent="0.3">
      <c r="B4" s="67" t="s">
        <v>95</v>
      </c>
      <c r="C4" s="68" t="s">
        <v>97</v>
      </c>
      <c r="D4" s="7">
        <v>181</v>
      </c>
      <c r="E4" s="7">
        <v>140</v>
      </c>
      <c r="F4" s="7">
        <v>171</v>
      </c>
      <c r="G4" s="41">
        <v>492</v>
      </c>
      <c r="H4" s="7">
        <v>9</v>
      </c>
      <c r="I4" s="7">
        <v>12</v>
      </c>
    </row>
    <row r="5" spans="2:9" ht="15.6" x14ac:dyDescent="0.3">
      <c r="B5" s="67" t="s">
        <v>95</v>
      </c>
      <c r="C5" s="68" t="s">
        <v>99</v>
      </c>
      <c r="D5" s="7">
        <v>161</v>
      </c>
      <c r="E5" s="7">
        <v>179</v>
      </c>
      <c r="F5" s="7">
        <v>152</v>
      </c>
      <c r="G5" s="41">
        <v>492</v>
      </c>
      <c r="H5" s="7">
        <v>3</v>
      </c>
      <c r="I5" s="7">
        <v>20</v>
      </c>
    </row>
    <row r="6" spans="2:9" ht="15.6" x14ac:dyDescent="0.3">
      <c r="B6" s="69" t="s">
        <v>101</v>
      </c>
      <c r="C6" s="70" t="s">
        <v>103</v>
      </c>
      <c r="D6" s="7">
        <v>128</v>
      </c>
      <c r="E6" s="7">
        <v>170</v>
      </c>
      <c r="F6" s="7">
        <v>187</v>
      </c>
      <c r="G6" s="41">
        <v>485</v>
      </c>
      <c r="H6" s="7">
        <v>8</v>
      </c>
      <c r="I6" s="7">
        <v>12</v>
      </c>
    </row>
    <row r="7" spans="2:9" ht="15.6" x14ac:dyDescent="0.3">
      <c r="B7" s="67" t="s">
        <v>95</v>
      </c>
      <c r="C7" s="68" t="s">
        <v>98</v>
      </c>
      <c r="D7" s="7">
        <v>156</v>
      </c>
      <c r="E7" s="7">
        <v>145</v>
      </c>
      <c r="F7" s="7">
        <v>180</v>
      </c>
      <c r="G7" s="41">
        <v>481</v>
      </c>
      <c r="H7" s="7">
        <v>5</v>
      </c>
      <c r="I7" s="7">
        <v>16</v>
      </c>
    </row>
    <row r="8" spans="2:9" ht="15.6" x14ac:dyDescent="0.3">
      <c r="B8" s="67" t="s">
        <v>95</v>
      </c>
      <c r="C8" s="68" t="s">
        <v>100</v>
      </c>
      <c r="D8" s="7">
        <v>158</v>
      </c>
      <c r="E8" s="7">
        <v>160</v>
      </c>
      <c r="F8" s="7">
        <v>157</v>
      </c>
      <c r="G8" s="41">
        <v>475</v>
      </c>
      <c r="H8" s="7">
        <v>5</v>
      </c>
      <c r="I8" s="7">
        <v>17</v>
      </c>
    </row>
    <row r="9" spans="2:9" ht="15.6" x14ac:dyDescent="0.3">
      <c r="B9" s="72" t="s">
        <v>112</v>
      </c>
      <c r="C9" s="73" t="s">
        <v>113</v>
      </c>
      <c r="D9" s="7">
        <v>147</v>
      </c>
      <c r="E9" s="7">
        <v>157</v>
      </c>
      <c r="F9" s="7">
        <v>170</v>
      </c>
      <c r="G9" s="41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1">
        <v>466</v>
      </c>
      <c r="H10" s="7">
        <v>5</v>
      </c>
      <c r="I10" s="7">
        <v>15</v>
      </c>
    </row>
    <row r="11" spans="2:9" ht="15.6" x14ac:dyDescent="0.3">
      <c r="B11" s="69" t="s">
        <v>101</v>
      </c>
      <c r="C11" s="70" t="s">
        <v>108</v>
      </c>
      <c r="D11" s="7">
        <v>152</v>
      </c>
      <c r="E11" s="7">
        <v>135</v>
      </c>
      <c r="F11" s="7">
        <v>178</v>
      </c>
      <c r="G11" s="41">
        <v>465</v>
      </c>
      <c r="H11" s="7">
        <v>6</v>
      </c>
      <c r="I11" s="7">
        <v>14</v>
      </c>
    </row>
    <row r="12" spans="2:9" ht="15.6" x14ac:dyDescent="0.3">
      <c r="B12" s="69" t="s">
        <v>101</v>
      </c>
      <c r="C12" s="70" t="s">
        <v>106</v>
      </c>
      <c r="D12" s="7">
        <v>168</v>
      </c>
      <c r="E12" s="7">
        <v>153</v>
      </c>
      <c r="F12" s="7">
        <v>136</v>
      </c>
      <c r="G12" s="41">
        <v>457</v>
      </c>
      <c r="H12" s="7">
        <v>6</v>
      </c>
      <c r="I12" s="7">
        <v>13</v>
      </c>
    </row>
    <row r="13" spans="2:9" ht="15.6" x14ac:dyDescent="0.3">
      <c r="B13" s="69" t="s">
        <v>101</v>
      </c>
      <c r="C13" s="70" t="s">
        <v>107</v>
      </c>
      <c r="D13" s="7">
        <v>113</v>
      </c>
      <c r="E13" s="7">
        <v>163</v>
      </c>
      <c r="F13" s="7">
        <v>172</v>
      </c>
      <c r="G13" s="41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1">
        <v>442</v>
      </c>
      <c r="H14" s="7">
        <v>9</v>
      </c>
      <c r="I14" s="7">
        <v>9</v>
      </c>
    </row>
    <row r="15" spans="2:9" ht="15.6" x14ac:dyDescent="0.3">
      <c r="B15" s="69" t="s">
        <v>101</v>
      </c>
      <c r="C15" s="70" t="s">
        <v>102</v>
      </c>
      <c r="D15" s="7">
        <v>153</v>
      </c>
      <c r="E15" s="7">
        <v>147</v>
      </c>
      <c r="F15" s="7">
        <v>142</v>
      </c>
      <c r="G15" s="41">
        <v>442</v>
      </c>
      <c r="H15" s="7">
        <v>2</v>
      </c>
      <c r="I15" s="7">
        <v>17</v>
      </c>
    </row>
    <row r="16" spans="2:9" ht="15.6" x14ac:dyDescent="0.3">
      <c r="B16" s="71" t="s">
        <v>109</v>
      </c>
      <c r="C16" s="74" t="s">
        <v>116</v>
      </c>
      <c r="D16" s="7">
        <v>131</v>
      </c>
      <c r="E16" s="7">
        <v>171</v>
      </c>
      <c r="F16" s="7">
        <v>139</v>
      </c>
      <c r="G16" s="41">
        <v>441</v>
      </c>
      <c r="H16" s="7">
        <v>6</v>
      </c>
      <c r="I16" s="7">
        <v>13</v>
      </c>
    </row>
    <row r="17" spans="2:9" ht="15.6" x14ac:dyDescent="0.3">
      <c r="B17" s="71" t="s">
        <v>109</v>
      </c>
      <c r="C17" s="74" t="s">
        <v>111</v>
      </c>
      <c r="D17" s="7">
        <v>191</v>
      </c>
      <c r="E17" s="7">
        <v>116</v>
      </c>
      <c r="F17" s="7">
        <v>134</v>
      </c>
      <c r="G17" s="41">
        <v>441</v>
      </c>
      <c r="H17" s="7">
        <v>5</v>
      </c>
      <c r="I17" s="7">
        <v>12</v>
      </c>
    </row>
    <row r="18" spans="2:9" ht="15.6" x14ac:dyDescent="0.3">
      <c r="B18" s="78" t="s">
        <v>121</v>
      </c>
      <c r="C18" s="80" t="s">
        <v>125</v>
      </c>
      <c r="D18" s="7">
        <v>127</v>
      </c>
      <c r="E18" s="7">
        <v>144</v>
      </c>
      <c r="F18" s="7">
        <v>150</v>
      </c>
      <c r="G18" s="41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1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1">
        <v>415</v>
      </c>
      <c r="H20" s="7">
        <v>9</v>
      </c>
      <c r="I20" s="7">
        <v>8</v>
      </c>
    </row>
    <row r="21" spans="2:9" ht="15.6" x14ac:dyDescent="0.3">
      <c r="B21" s="71" t="s">
        <v>109</v>
      </c>
      <c r="C21" s="74" t="s">
        <v>115</v>
      </c>
      <c r="D21" s="7">
        <v>152</v>
      </c>
      <c r="E21" s="7">
        <v>148</v>
      </c>
      <c r="F21" s="7">
        <v>111</v>
      </c>
      <c r="G21" s="41">
        <v>411</v>
      </c>
      <c r="H21" s="7">
        <v>6</v>
      </c>
      <c r="I21" s="7">
        <v>9</v>
      </c>
    </row>
    <row r="22" spans="2:9" ht="15.6" x14ac:dyDescent="0.3">
      <c r="B22" s="75" t="s">
        <v>112</v>
      </c>
      <c r="C22" s="76" t="s">
        <v>117</v>
      </c>
      <c r="D22" s="7">
        <v>147</v>
      </c>
      <c r="E22" s="7">
        <v>141</v>
      </c>
      <c r="F22" s="7">
        <v>116</v>
      </c>
      <c r="G22" s="41">
        <v>404</v>
      </c>
      <c r="H22" s="7">
        <v>5</v>
      </c>
      <c r="I22" s="7">
        <v>9</v>
      </c>
    </row>
    <row r="23" spans="2:9" ht="15.6" x14ac:dyDescent="0.3">
      <c r="B23" s="71" t="s">
        <v>109</v>
      </c>
      <c r="C23" s="74" t="s">
        <v>119</v>
      </c>
      <c r="D23" s="7">
        <v>124</v>
      </c>
      <c r="E23" s="7">
        <v>142</v>
      </c>
      <c r="F23" s="7">
        <v>136</v>
      </c>
      <c r="G23" s="41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1">
        <v>393</v>
      </c>
      <c r="H24" s="7">
        <v>8</v>
      </c>
      <c r="I24" s="7">
        <v>5</v>
      </c>
    </row>
    <row r="25" spans="2:9" ht="15.6" x14ac:dyDescent="0.3">
      <c r="B25" s="81" t="s">
        <v>112</v>
      </c>
      <c r="C25" s="77" t="s">
        <v>124</v>
      </c>
      <c r="D25" s="7">
        <v>149</v>
      </c>
      <c r="E25" s="7">
        <v>109</v>
      </c>
      <c r="F25" s="7">
        <v>134</v>
      </c>
      <c r="G25" s="41">
        <v>392</v>
      </c>
      <c r="H25" s="7">
        <v>8</v>
      </c>
      <c r="I25" s="7">
        <v>5</v>
      </c>
    </row>
    <row r="26" spans="2:9" ht="15.6" x14ac:dyDescent="0.3">
      <c r="B26" s="78" t="s">
        <v>121</v>
      </c>
      <c r="C26" s="79" t="s">
        <v>132</v>
      </c>
      <c r="D26" s="7">
        <v>126</v>
      </c>
      <c r="E26" s="7">
        <v>112</v>
      </c>
      <c r="F26" s="7">
        <v>144</v>
      </c>
      <c r="G26" s="41">
        <v>382</v>
      </c>
      <c r="H26" s="7">
        <v>4</v>
      </c>
      <c r="I26" s="7">
        <v>9</v>
      </c>
    </row>
    <row r="27" spans="2:9" ht="15.6" x14ac:dyDescent="0.3">
      <c r="B27" s="71" t="s">
        <v>109</v>
      </c>
      <c r="C27" s="74" t="s">
        <v>114</v>
      </c>
      <c r="D27" s="7">
        <v>107</v>
      </c>
      <c r="E27" s="7">
        <v>126</v>
      </c>
      <c r="F27" s="7">
        <v>147</v>
      </c>
      <c r="G27" s="41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1">
        <v>379</v>
      </c>
      <c r="H28" s="7"/>
      <c r="I28" s="7"/>
    </row>
    <row r="29" spans="2:9" ht="15.6" x14ac:dyDescent="0.3">
      <c r="B29" s="81" t="s">
        <v>112</v>
      </c>
      <c r="C29" s="77" t="s">
        <v>128</v>
      </c>
      <c r="D29" s="7">
        <v>98</v>
      </c>
      <c r="E29" s="7">
        <v>146</v>
      </c>
      <c r="F29" s="7">
        <v>125</v>
      </c>
      <c r="G29" s="41">
        <v>369</v>
      </c>
      <c r="H29" s="7">
        <v>6</v>
      </c>
      <c r="I29" s="7">
        <v>7</v>
      </c>
    </row>
    <row r="30" spans="2:9" ht="15.6" x14ac:dyDescent="0.3">
      <c r="B30" s="78" t="s">
        <v>121</v>
      </c>
      <c r="C30" s="79" t="s">
        <v>129</v>
      </c>
      <c r="D30" s="7">
        <v>137</v>
      </c>
      <c r="E30" s="7">
        <v>114</v>
      </c>
      <c r="F30" s="7">
        <v>112</v>
      </c>
      <c r="G30" s="41">
        <v>363</v>
      </c>
      <c r="H30" s="7">
        <v>1</v>
      </c>
      <c r="I30" s="7">
        <v>12</v>
      </c>
    </row>
    <row r="31" spans="2:9" ht="15.6" x14ac:dyDescent="0.3">
      <c r="B31" s="78" t="s">
        <v>121</v>
      </c>
      <c r="C31" s="79" t="s">
        <v>123</v>
      </c>
      <c r="D31" s="7">
        <v>134</v>
      </c>
      <c r="E31" s="7">
        <v>97</v>
      </c>
      <c r="F31" s="7">
        <v>129</v>
      </c>
      <c r="G31" s="41">
        <v>360</v>
      </c>
      <c r="H31" s="7">
        <v>6</v>
      </c>
      <c r="I31" s="7">
        <v>6</v>
      </c>
    </row>
    <row r="32" spans="2:9" ht="15.6" x14ac:dyDescent="0.3">
      <c r="B32" s="78" t="s">
        <v>121</v>
      </c>
      <c r="C32" s="79" t="s">
        <v>127</v>
      </c>
      <c r="D32" s="7">
        <v>122</v>
      </c>
      <c r="E32" s="7">
        <v>130</v>
      </c>
      <c r="F32" s="7">
        <v>95</v>
      </c>
      <c r="G32" s="41">
        <v>347</v>
      </c>
      <c r="H32" s="7">
        <v>3</v>
      </c>
      <c r="I32" s="7">
        <v>7</v>
      </c>
    </row>
    <row r="33" spans="2:9" ht="15.6" x14ac:dyDescent="0.3">
      <c r="B33" s="81" t="s">
        <v>112</v>
      </c>
      <c r="C33" s="77" t="s">
        <v>135</v>
      </c>
      <c r="D33" s="7">
        <v>115</v>
      </c>
      <c r="E33" s="7">
        <v>121</v>
      </c>
      <c r="F33" s="7">
        <v>89</v>
      </c>
      <c r="G33" s="41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1">
        <v>321</v>
      </c>
      <c r="H34" s="7">
        <v>3</v>
      </c>
      <c r="I34" s="7">
        <v>5</v>
      </c>
    </row>
    <row r="35" spans="2:9" ht="15.6" x14ac:dyDescent="0.3">
      <c r="B35" s="72" t="s">
        <v>112</v>
      </c>
      <c r="C35" s="77" t="s">
        <v>118</v>
      </c>
      <c r="D35" s="7">
        <v>92</v>
      </c>
      <c r="E35" s="7">
        <v>112</v>
      </c>
      <c r="F35" s="7">
        <v>116</v>
      </c>
      <c r="G35" s="41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1">
        <v>308</v>
      </c>
      <c r="H36" s="7"/>
      <c r="I36" s="7"/>
    </row>
    <row r="37" spans="2:9" ht="15.6" x14ac:dyDescent="0.3">
      <c r="B37" s="197" t="s">
        <v>112</v>
      </c>
      <c r="C37" s="197" t="s">
        <v>136</v>
      </c>
      <c r="D37" s="7">
        <v>94</v>
      </c>
      <c r="E37" s="7">
        <v>100</v>
      </c>
      <c r="F37" s="7">
        <v>112</v>
      </c>
      <c r="G37" s="41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1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1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1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1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1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3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1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1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1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1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51" t="s">
        <v>7</v>
      </c>
      <c r="D50" s="7">
        <v>207</v>
      </c>
      <c r="E50" s="7">
        <v>189</v>
      </c>
      <c r="F50" s="7">
        <v>187</v>
      </c>
      <c r="G50" s="41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1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1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1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1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1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1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1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1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1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1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1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1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1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1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1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1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1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1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1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1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1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1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1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1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1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1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1">
        <v>464</v>
      </c>
      <c r="H77" s="7">
        <v>6</v>
      </c>
      <c r="I77" s="7">
        <v>15</v>
      </c>
    </row>
    <row r="78" spans="2:9" ht="15.6" x14ac:dyDescent="0.3">
      <c r="B78" s="46" t="s">
        <v>42</v>
      </c>
      <c r="C78" s="47" t="s">
        <v>49</v>
      </c>
      <c r="D78" s="7">
        <v>138</v>
      </c>
      <c r="E78" s="7">
        <v>140</v>
      </c>
      <c r="F78" s="7">
        <v>180</v>
      </c>
      <c r="G78" s="41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4" t="s">
        <v>30</v>
      </c>
      <c r="D79" s="7">
        <v>186</v>
      </c>
      <c r="E79" s="7">
        <v>144</v>
      </c>
      <c r="F79" s="7">
        <v>126</v>
      </c>
      <c r="G79" s="41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1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1">
        <v>454</v>
      </c>
      <c r="H81" s="7">
        <v>6</v>
      </c>
      <c r="I81" s="7">
        <v>13</v>
      </c>
    </row>
    <row r="82" spans="2:9" ht="15.6" x14ac:dyDescent="0.3">
      <c r="B82" s="202" t="s">
        <v>27</v>
      </c>
      <c r="C82" s="204" t="s">
        <v>52</v>
      </c>
      <c r="D82" s="7">
        <v>167</v>
      </c>
      <c r="E82" s="7">
        <v>149</v>
      </c>
      <c r="F82" s="7">
        <v>135</v>
      </c>
      <c r="G82" s="41">
        <v>451</v>
      </c>
      <c r="H82" s="7">
        <v>10</v>
      </c>
      <c r="I82" s="7">
        <v>9</v>
      </c>
    </row>
    <row r="83" spans="2:9" ht="15.6" x14ac:dyDescent="0.3">
      <c r="B83" s="44" t="s">
        <v>55</v>
      </c>
      <c r="C83" s="56" t="s">
        <v>73</v>
      </c>
      <c r="D83" s="7">
        <v>195</v>
      </c>
      <c r="E83" s="7">
        <v>106</v>
      </c>
      <c r="F83" s="7">
        <v>150</v>
      </c>
      <c r="G83" s="41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1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1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1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1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1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1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1">
        <v>435</v>
      </c>
      <c r="H90" s="7">
        <v>6</v>
      </c>
      <c r="I90" s="7">
        <v>12</v>
      </c>
    </row>
    <row r="91" spans="2:9" ht="15.6" x14ac:dyDescent="0.3">
      <c r="B91" s="41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1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1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1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1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1">
        <v>409</v>
      </c>
      <c r="H95" s="7">
        <v>7</v>
      </c>
      <c r="I95" s="7">
        <v>8</v>
      </c>
    </row>
    <row r="96" spans="2:9" ht="15.6" x14ac:dyDescent="0.3">
      <c r="B96" s="41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1">
        <v>402</v>
      </c>
      <c r="H96" s="7">
        <v>6</v>
      </c>
      <c r="I96" s="7">
        <v>8</v>
      </c>
    </row>
    <row r="97" spans="2:9" ht="15.6" x14ac:dyDescent="0.3">
      <c r="B97" s="42" t="s">
        <v>69</v>
      </c>
      <c r="C97" s="43" t="s">
        <v>70</v>
      </c>
      <c r="D97" s="7">
        <v>120</v>
      </c>
      <c r="E97" s="7">
        <v>143</v>
      </c>
      <c r="F97" s="7">
        <v>135</v>
      </c>
      <c r="G97" s="41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1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1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1">
        <v>381</v>
      </c>
      <c r="H100" s="7">
        <v>2</v>
      </c>
      <c r="I100" s="7">
        <v>11</v>
      </c>
    </row>
    <row r="101" spans="2:9" ht="15.6" x14ac:dyDescent="0.3">
      <c r="B101" s="42" t="s">
        <v>69</v>
      </c>
      <c r="C101" s="43" t="s">
        <v>74</v>
      </c>
      <c r="D101" s="7">
        <v>135</v>
      </c>
      <c r="E101" s="7">
        <v>109</v>
      </c>
      <c r="F101" s="7">
        <v>131</v>
      </c>
      <c r="G101" s="41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1">
        <v>374</v>
      </c>
      <c r="H102" s="7">
        <v>5</v>
      </c>
      <c r="I102" s="7">
        <v>7</v>
      </c>
    </row>
    <row r="103" spans="2:9" ht="15.6" x14ac:dyDescent="0.3">
      <c r="B103" s="203" t="s">
        <v>69</v>
      </c>
      <c r="C103" s="205" t="s">
        <v>71</v>
      </c>
      <c r="D103" s="7">
        <v>106</v>
      </c>
      <c r="E103" s="7">
        <v>131</v>
      </c>
      <c r="F103" s="7">
        <v>127</v>
      </c>
      <c r="G103" s="41">
        <v>364</v>
      </c>
      <c r="H103" s="7">
        <v>6</v>
      </c>
      <c r="I103" s="7">
        <v>5</v>
      </c>
    </row>
    <row r="104" spans="2:9" ht="15.6" x14ac:dyDescent="0.3">
      <c r="B104" s="44" t="s">
        <v>55</v>
      </c>
      <c r="C104" s="56" t="s">
        <v>80</v>
      </c>
      <c r="D104" s="7">
        <v>106</v>
      </c>
      <c r="E104" s="7">
        <v>131</v>
      </c>
      <c r="F104" s="7">
        <v>123</v>
      </c>
      <c r="G104" s="41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1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1">
        <v>343</v>
      </c>
      <c r="H106" s="7">
        <v>4</v>
      </c>
      <c r="I106" s="7">
        <v>8</v>
      </c>
    </row>
    <row r="107" spans="2:9" ht="15.6" x14ac:dyDescent="0.3">
      <c r="B107" s="42" t="s">
        <v>69</v>
      </c>
      <c r="C107" s="43" t="s">
        <v>72</v>
      </c>
      <c r="D107" s="7">
        <v>104</v>
      </c>
      <c r="E107" s="7">
        <v>136</v>
      </c>
      <c r="F107" s="7">
        <v>95</v>
      </c>
      <c r="G107" s="41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1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2025-01-14T12:35:49Z</cp:lastPrinted>
  <dcterms:created xsi:type="dcterms:W3CDTF">2024-12-13T08:47:23Z</dcterms:created>
  <dcterms:modified xsi:type="dcterms:W3CDTF">2025-01-20T16:53:36Z</dcterms:modified>
</cp:coreProperties>
</file>