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bfe14ab2866190f/Documents/Bowling/24-25. Resultat/"/>
    </mc:Choice>
  </mc:AlternateContent>
  <xr:revisionPtr revIDLastSave="1886" documentId="8_{D38EEE6B-4888-4B2E-B240-ED7893F76E7A}" xr6:coauthVersionLast="47" xr6:coauthVersionMax="47" xr10:uidLastSave="{444ABBFF-65F1-4090-BC07-868E6817457B}"/>
  <bookViews>
    <workbookView xWindow="-108" yWindow="-108" windowWidth="23256" windowHeight="12576" activeTab="6" xr2:uid="{090CDB8E-8124-4D52-A839-CF1320F4C95C}"/>
  </bookViews>
  <sheets>
    <sheet name="Herrar" sheetId="1" r:id="rId1"/>
    <sheet name="Damer" sheetId="2" r:id="rId2"/>
    <sheet name="dagens" sheetId="8" r:id="rId3"/>
    <sheet name="Top 3" sheetId="3" r:id="rId4"/>
    <sheet name="10 i Topp" sheetId="4" r:id="rId5"/>
    <sheet name="Toppserie" sheetId="5" r:id="rId6"/>
    <sheet name="Top50" sheetId="6" r:id="rId7"/>
    <sheet name="Strikeslaget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I30" i="1"/>
  <c r="I31" i="1"/>
  <c r="I32" i="1"/>
  <c r="I15" i="1"/>
  <c r="J15" i="1" s="1"/>
  <c r="K15" i="1" s="1"/>
  <c r="L22" i="7"/>
  <c r="L34" i="7"/>
  <c r="L35" i="7"/>
  <c r="L44" i="7"/>
  <c r="L45" i="7"/>
  <c r="L46" i="7"/>
  <c r="L47" i="7"/>
  <c r="L48" i="7"/>
  <c r="L49" i="7"/>
  <c r="L50" i="7"/>
  <c r="L51" i="7"/>
  <c r="L52" i="7"/>
  <c r="L7" i="7"/>
  <c r="L8" i="7"/>
  <c r="L9" i="7"/>
  <c r="L10" i="7"/>
  <c r="L11" i="7"/>
  <c r="L12" i="7"/>
  <c r="L13" i="7"/>
  <c r="D79" i="7"/>
  <c r="E79" i="7"/>
  <c r="F79" i="7"/>
  <c r="G79" i="7"/>
  <c r="H79" i="7"/>
  <c r="I79" i="7"/>
  <c r="J79" i="7"/>
  <c r="K79" i="7"/>
  <c r="C79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78" i="7"/>
  <c r="L77" i="7"/>
  <c r="L75" i="7"/>
  <c r="L74" i="7"/>
  <c r="L72" i="7"/>
  <c r="L71" i="7"/>
  <c r="L70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43" i="7"/>
  <c r="L42" i="7"/>
  <c r="L41" i="7"/>
  <c r="L40" i="7"/>
  <c r="L39" i="7"/>
  <c r="L38" i="7"/>
  <c r="L37" i="7"/>
  <c r="L36" i="7"/>
  <c r="L33" i="7"/>
  <c r="L32" i="7"/>
  <c r="L31" i="7"/>
  <c r="L30" i="7"/>
  <c r="L29" i="7"/>
  <c r="L28" i="7"/>
  <c r="L27" i="7"/>
  <c r="L26" i="7"/>
  <c r="L25" i="7"/>
  <c r="L24" i="7"/>
  <c r="L23" i="7"/>
  <c r="L21" i="7"/>
  <c r="L20" i="7"/>
  <c r="L19" i="7"/>
  <c r="L18" i="7"/>
  <c r="L17" i="7"/>
  <c r="L16" i="7"/>
  <c r="L15" i="7"/>
  <c r="L14" i="7"/>
  <c r="L6" i="7"/>
  <c r="I5" i="1"/>
  <c r="I6" i="1"/>
  <c r="I7" i="1"/>
  <c r="I8" i="1"/>
  <c r="I9" i="1"/>
  <c r="I10" i="1"/>
  <c r="I11" i="1"/>
  <c r="I12" i="1"/>
  <c r="I13" i="1"/>
  <c r="I14" i="1"/>
  <c r="I17" i="1"/>
  <c r="I16" i="1"/>
  <c r="I18" i="1"/>
  <c r="I19" i="1"/>
  <c r="I20" i="1"/>
  <c r="I23" i="1"/>
  <c r="I22" i="1"/>
  <c r="I26" i="1"/>
  <c r="I24" i="1"/>
  <c r="I25" i="1"/>
  <c r="I29" i="1"/>
  <c r="I28" i="1"/>
  <c r="I27" i="1"/>
  <c r="I33" i="1"/>
  <c r="I39" i="1"/>
  <c r="I40" i="1"/>
  <c r="I36" i="1"/>
  <c r="I34" i="1"/>
  <c r="I41" i="1"/>
  <c r="I38" i="1"/>
  <c r="I35" i="1"/>
  <c r="I44" i="1"/>
  <c r="I37" i="1"/>
  <c r="I42" i="1"/>
  <c r="I43" i="1"/>
  <c r="I45" i="1"/>
  <c r="I46" i="1"/>
  <c r="I47" i="1"/>
  <c r="I48" i="1"/>
  <c r="I51" i="1"/>
  <c r="I49" i="1"/>
  <c r="I50" i="1"/>
  <c r="I52" i="1"/>
  <c r="I53" i="1"/>
  <c r="I55" i="1"/>
  <c r="I56" i="1"/>
  <c r="I54" i="1"/>
  <c r="I57" i="1"/>
  <c r="I60" i="1"/>
  <c r="I59" i="1"/>
  <c r="I58" i="1"/>
  <c r="I61" i="1"/>
  <c r="I62" i="1"/>
  <c r="I63" i="1"/>
  <c r="I65" i="1"/>
  <c r="I66" i="1"/>
  <c r="I64" i="1"/>
  <c r="I68" i="1"/>
  <c r="I69" i="1"/>
  <c r="I67" i="1"/>
  <c r="I70" i="1"/>
  <c r="I72" i="1"/>
  <c r="I71" i="1"/>
  <c r="I73" i="1"/>
  <c r="I74" i="1"/>
  <c r="I75" i="1"/>
  <c r="I4" i="1"/>
  <c r="G15" i="1" l="1"/>
  <c r="D15" i="1" s="1"/>
  <c r="E15" i="1" s="1"/>
  <c r="L79" i="7"/>
  <c r="I7" i="2"/>
  <c r="J7" i="2" s="1"/>
  <c r="K7" i="2" s="1"/>
  <c r="I8" i="2"/>
  <c r="J8" i="2" s="1"/>
  <c r="K8" i="2" s="1"/>
  <c r="I9" i="2"/>
  <c r="G9" i="2" s="1"/>
  <c r="I10" i="2"/>
  <c r="J10" i="2" s="1"/>
  <c r="K10" i="2" s="1"/>
  <c r="I11" i="2"/>
  <c r="J11" i="2" s="1"/>
  <c r="K11" i="2" s="1"/>
  <c r="I12" i="2"/>
  <c r="J12" i="2" s="1"/>
  <c r="K12" i="2" s="1"/>
  <c r="I13" i="2"/>
  <c r="G13" i="2" s="1"/>
  <c r="I14" i="2"/>
  <c r="J14" i="2" s="1"/>
  <c r="K14" i="2" s="1"/>
  <c r="I15" i="2"/>
  <c r="J15" i="2" s="1"/>
  <c r="K15" i="2" s="1"/>
  <c r="I16" i="2"/>
  <c r="J16" i="2" s="1"/>
  <c r="K16" i="2" s="1"/>
  <c r="I17" i="2"/>
  <c r="G17" i="2" s="1"/>
  <c r="I18" i="2"/>
  <c r="G18" i="2" s="1"/>
  <c r="I19" i="2"/>
  <c r="J19" i="2" s="1"/>
  <c r="K19" i="2" s="1"/>
  <c r="I21" i="2"/>
  <c r="J21" i="2" s="1"/>
  <c r="K21" i="2" s="1"/>
  <c r="I22" i="2"/>
  <c r="G22" i="2" s="1"/>
  <c r="I20" i="2"/>
  <c r="J20" i="2" s="1"/>
  <c r="K20" i="2" s="1"/>
  <c r="I23" i="2"/>
  <c r="J23" i="2" s="1"/>
  <c r="K23" i="2" s="1"/>
  <c r="I25" i="2"/>
  <c r="J25" i="2" s="1"/>
  <c r="K25" i="2" s="1"/>
  <c r="I24" i="2"/>
  <c r="G24" i="2" s="1"/>
  <c r="I26" i="2"/>
  <c r="J26" i="2" s="1"/>
  <c r="K26" i="2" s="1"/>
  <c r="I27" i="2"/>
  <c r="J27" i="2" s="1"/>
  <c r="K27" i="2" s="1"/>
  <c r="I28" i="2"/>
  <c r="J28" i="2" s="1"/>
  <c r="K28" i="2" s="1"/>
  <c r="I29" i="2"/>
  <c r="G29" i="2" s="1"/>
  <c r="I30" i="2"/>
  <c r="J30" i="2" s="1"/>
  <c r="K30" i="2" s="1"/>
  <c r="I31" i="2"/>
  <c r="J31" i="2" s="1"/>
  <c r="K31" i="2" s="1"/>
  <c r="I33" i="2"/>
  <c r="J33" i="2" s="1"/>
  <c r="K33" i="2" s="1"/>
  <c r="I34" i="2"/>
  <c r="G34" i="2" s="1"/>
  <c r="I35" i="2"/>
  <c r="J35" i="2" s="1"/>
  <c r="K35" i="2" s="1"/>
  <c r="I32" i="2"/>
  <c r="J32" i="2" s="1"/>
  <c r="K32" i="2" s="1"/>
  <c r="I36" i="2"/>
  <c r="J36" i="2" s="1"/>
  <c r="K36" i="2" s="1"/>
  <c r="I37" i="2"/>
  <c r="G37" i="2" s="1"/>
  <c r="I38" i="2"/>
  <c r="J38" i="2" s="1"/>
  <c r="K38" i="2" s="1"/>
  <c r="I39" i="2"/>
  <c r="J39" i="2" s="1"/>
  <c r="K39" i="2" s="1"/>
  <c r="I40" i="2"/>
  <c r="J40" i="2" s="1"/>
  <c r="K40" i="2" s="1"/>
  <c r="I41" i="2"/>
  <c r="G41" i="2" s="1"/>
  <c r="I42" i="2"/>
  <c r="J42" i="2"/>
  <c r="K42" i="2" s="1"/>
  <c r="I43" i="2"/>
  <c r="J43" i="2" s="1"/>
  <c r="K43" i="2" s="1"/>
  <c r="I44" i="2"/>
  <c r="J44" i="2" s="1"/>
  <c r="K44" i="2" s="1"/>
  <c r="I45" i="2"/>
  <c r="G45" i="2" s="1"/>
  <c r="I46" i="2"/>
  <c r="J46" i="2" s="1"/>
  <c r="K46" i="2" s="1"/>
  <c r="I47" i="2"/>
  <c r="J47" i="2" s="1"/>
  <c r="K47" i="2" s="1"/>
  <c r="I48" i="2"/>
  <c r="J48" i="2" s="1"/>
  <c r="K48" i="2" s="1"/>
  <c r="I49" i="2"/>
  <c r="G49" i="2" s="1"/>
  <c r="I52" i="2"/>
  <c r="J52" i="2" s="1"/>
  <c r="K52" i="2" s="1"/>
  <c r="I51" i="2"/>
  <c r="J51" i="2" s="1"/>
  <c r="K51" i="2" s="1"/>
  <c r="I50" i="2"/>
  <c r="J50" i="2" s="1"/>
  <c r="K50" i="2" s="1"/>
  <c r="I53" i="2"/>
  <c r="G53" i="2" s="1"/>
  <c r="J53" i="2"/>
  <c r="K53" i="2" s="1"/>
  <c r="I54" i="2"/>
  <c r="J54" i="2" s="1"/>
  <c r="K54" i="2" s="1"/>
  <c r="F7" i="2"/>
  <c r="F8" i="2"/>
  <c r="F9" i="2"/>
  <c r="F10" i="2"/>
  <c r="F11" i="2"/>
  <c r="F12" i="2"/>
  <c r="F13" i="2"/>
  <c r="F14" i="2"/>
  <c r="G14" i="2"/>
  <c r="F15" i="2"/>
  <c r="F16" i="2"/>
  <c r="F17" i="2"/>
  <c r="F18" i="2"/>
  <c r="F19" i="2"/>
  <c r="F21" i="2"/>
  <c r="F22" i="2"/>
  <c r="F20" i="2"/>
  <c r="F23" i="2"/>
  <c r="F25" i="2"/>
  <c r="F24" i="2"/>
  <c r="F26" i="2"/>
  <c r="F27" i="2"/>
  <c r="F28" i="2"/>
  <c r="F29" i="2"/>
  <c r="F30" i="2"/>
  <c r="F31" i="2"/>
  <c r="F33" i="2"/>
  <c r="F34" i="2"/>
  <c r="F35" i="2"/>
  <c r="F32" i="2"/>
  <c r="F36" i="2"/>
  <c r="F37" i="2"/>
  <c r="F38" i="2"/>
  <c r="F39" i="2"/>
  <c r="G39" i="2"/>
  <c r="F40" i="2"/>
  <c r="F41" i="2"/>
  <c r="F42" i="2"/>
  <c r="G42" i="2"/>
  <c r="F43" i="2"/>
  <c r="F44" i="2"/>
  <c r="F45" i="2"/>
  <c r="F46" i="2"/>
  <c r="F47" i="2"/>
  <c r="F48" i="2"/>
  <c r="F49" i="2"/>
  <c r="F52" i="2"/>
  <c r="F51" i="2"/>
  <c r="F50" i="2"/>
  <c r="F53" i="2"/>
  <c r="F54" i="2"/>
  <c r="F6" i="2"/>
  <c r="I6" i="2"/>
  <c r="J6" i="2" s="1"/>
  <c r="K6" i="2" s="1"/>
  <c r="I5" i="2"/>
  <c r="J5" i="2" s="1"/>
  <c r="K5" i="2" s="1"/>
  <c r="F5" i="2"/>
  <c r="J5" i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7" i="1"/>
  <c r="K17" i="1" s="1"/>
  <c r="J16" i="1"/>
  <c r="K16" i="1" s="1"/>
  <c r="J18" i="1"/>
  <c r="K18" i="1" s="1"/>
  <c r="J19" i="1"/>
  <c r="K19" i="1" s="1"/>
  <c r="G20" i="1"/>
  <c r="J21" i="1"/>
  <c r="K21" i="1" s="1"/>
  <c r="J23" i="1"/>
  <c r="K23" i="1" s="1"/>
  <c r="J22" i="1"/>
  <c r="K22" i="1" s="1"/>
  <c r="J26" i="1"/>
  <c r="K26" i="1" s="1"/>
  <c r="J24" i="1"/>
  <c r="K24" i="1" s="1"/>
  <c r="J25" i="1"/>
  <c r="K25" i="1" s="1"/>
  <c r="J29" i="1"/>
  <c r="K29" i="1" s="1"/>
  <c r="J28" i="1"/>
  <c r="K28" i="1" s="1"/>
  <c r="J27" i="1"/>
  <c r="K27" i="1" s="1"/>
  <c r="J30" i="1"/>
  <c r="K30" i="1" s="1"/>
  <c r="J31" i="1"/>
  <c r="K31" i="1" s="1"/>
  <c r="J32" i="1"/>
  <c r="K32" i="1" s="1"/>
  <c r="J33" i="1"/>
  <c r="K33" i="1" s="1"/>
  <c r="J39" i="1"/>
  <c r="K39" i="1" s="1"/>
  <c r="J40" i="1"/>
  <c r="K40" i="1" s="1"/>
  <c r="J36" i="1"/>
  <c r="K36" i="1" s="1"/>
  <c r="J34" i="1"/>
  <c r="K34" i="1" s="1"/>
  <c r="J41" i="1"/>
  <c r="K41" i="1" s="1"/>
  <c r="J38" i="1"/>
  <c r="K38" i="1" s="1"/>
  <c r="J35" i="1"/>
  <c r="K35" i="1" s="1"/>
  <c r="J44" i="1"/>
  <c r="K44" i="1" s="1"/>
  <c r="J37" i="1"/>
  <c r="K37" i="1" s="1"/>
  <c r="J42" i="1"/>
  <c r="K42" i="1" s="1"/>
  <c r="J43" i="1"/>
  <c r="K43" i="1" s="1"/>
  <c r="J45" i="1"/>
  <c r="K45" i="1" s="1"/>
  <c r="J46" i="1"/>
  <c r="K46" i="1" s="1"/>
  <c r="J47" i="1"/>
  <c r="K47" i="1" s="1"/>
  <c r="J48" i="1"/>
  <c r="K48" i="1" s="1"/>
  <c r="J51" i="1"/>
  <c r="K51" i="1" s="1"/>
  <c r="J49" i="1"/>
  <c r="K49" i="1" s="1"/>
  <c r="J50" i="1"/>
  <c r="K50" i="1" s="1"/>
  <c r="J52" i="1"/>
  <c r="K52" i="1" s="1"/>
  <c r="G53" i="1"/>
  <c r="J53" i="1"/>
  <c r="K53" i="1" s="1"/>
  <c r="J55" i="1"/>
  <c r="K55" i="1" s="1"/>
  <c r="J56" i="1"/>
  <c r="K56" i="1" s="1"/>
  <c r="J54" i="1"/>
  <c r="K54" i="1" s="1"/>
  <c r="J57" i="1"/>
  <c r="K57" i="1" s="1"/>
  <c r="J60" i="1"/>
  <c r="K60" i="1" s="1"/>
  <c r="J59" i="1"/>
  <c r="K59" i="1" s="1"/>
  <c r="G58" i="1"/>
  <c r="J58" i="1"/>
  <c r="K58" i="1" s="1"/>
  <c r="J61" i="1"/>
  <c r="K61" i="1" s="1"/>
  <c r="J62" i="1"/>
  <c r="K62" i="1" s="1"/>
  <c r="J63" i="1"/>
  <c r="K63" i="1" s="1"/>
  <c r="J65" i="1"/>
  <c r="K65" i="1" s="1"/>
  <c r="J66" i="1"/>
  <c r="K66" i="1" s="1"/>
  <c r="J64" i="1"/>
  <c r="K64" i="1" s="1"/>
  <c r="J68" i="1"/>
  <c r="K68" i="1" s="1"/>
  <c r="J69" i="1"/>
  <c r="K69" i="1" s="1"/>
  <c r="J67" i="1"/>
  <c r="K67" i="1" s="1"/>
  <c r="J70" i="1"/>
  <c r="K70" i="1" s="1"/>
  <c r="J72" i="1"/>
  <c r="K72" i="1" s="1"/>
  <c r="J71" i="1"/>
  <c r="K71" i="1" s="1"/>
  <c r="G73" i="1"/>
  <c r="J73" i="1"/>
  <c r="K73" i="1" s="1"/>
  <c r="J74" i="1"/>
  <c r="K74" i="1" s="1"/>
  <c r="J75" i="1"/>
  <c r="K75" i="1" s="1"/>
  <c r="F5" i="1"/>
  <c r="G5" i="1"/>
  <c r="F6" i="1"/>
  <c r="F7" i="1"/>
  <c r="G7" i="1"/>
  <c r="F8" i="1"/>
  <c r="F9" i="1"/>
  <c r="G9" i="1"/>
  <c r="F10" i="1"/>
  <c r="F11" i="1"/>
  <c r="F12" i="1"/>
  <c r="F13" i="1"/>
  <c r="G13" i="1"/>
  <c r="F14" i="1"/>
  <c r="F17" i="1"/>
  <c r="F16" i="1"/>
  <c r="F18" i="1"/>
  <c r="G18" i="1"/>
  <c r="F19" i="1"/>
  <c r="F20" i="1"/>
  <c r="F21" i="1"/>
  <c r="F23" i="1"/>
  <c r="F22" i="1"/>
  <c r="F26" i="1"/>
  <c r="G26" i="1"/>
  <c r="F24" i="1"/>
  <c r="F25" i="1"/>
  <c r="F29" i="1"/>
  <c r="F28" i="1"/>
  <c r="F27" i="1"/>
  <c r="G27" i="1"/>
  <c r="F30" i="1"/>
  <c r="F31" i="1"/>
  <c r="F32" i="1"/>
  <c r="G32" i="1"/>
  <c r="F33" i="1"/>
  <c r="F39" i="1"/>
  <c r="G39" i="1"/>
  <c r="F40" i="1"/>
  <c r="F36" i="1"/>
  <c r="F34" i="1"/>
  <c r="G34" i="1"/>
  <c r="F41" i="1"/>
  <c r="F38" i="1"/>
  <c r="F35" i="1"/>
  <c r="F44" i="1"/>
  <c r="G44" i="1"/>
  <c r="F37" i="1"/>
  <c r="F42" i="1"/>
  <c r="F43" i="1"/>
  <c r="F45" i="1"/>
  <c r="F46" i="1"/>
  <c r="F47" i="1"/>
  <c r="F48" i="1"/>
  <c r="F51" i="1"/>
  <c r="F49" i="1"/>
  <c r="G49" i="1"/>
  <c r="F50" i="1"/>
  <c r="F52" i="1"/>
  <c r="G52" i="1"/>
  <c r="F53" i="1"/>
  <c r="F55" i="1"/>
  <c r="F56" i="1"/>
  <c r="F54" i="1"/>
  <c r="F57" i="1"/>
  <c r="F60" i="1"/>
  <c r="G60" i="1"/>
  <c r="F59" i="1"/>
  <c r="F58" i="1"/>
  <c r="F61" i="1"/>
  <c r="G61" i="1"/>
  <c r="F62" i="1"/>
  <c r="G62" i="1"/>
  <c r="F63" i="1"/>
  <c r="F65" i="1"/>
  <c r="F66" i="1"/>
  <c r="F64" i="1"/>
  <c r="F68" i="1"/>
  <c r="F69" i="1"/>
  <c r="F67" i="1"/>
  <c r="G67" i="1"/>
  <c r="F70" i="1"/>
  <c r="F72" i="1"/>
  <c r="F71" i="1"/>
  <c r="F73" i="1"/>
  <c r="F74" i="1"/>
  <c r="F75" i="1"/>
  <c r="F4" i="1"/>
  <c r="J4" i="1"/>
  <c r="K4" i="1" s="1"/>
  <c r="D26" i="1" l="1"/>
  <c r="E26" i="1" s="1"/>
  <c r="D7" i="1"/>
  <c r="E7" i="1" s="1"/>
  <c r="D52" i="1"/>
  <c r="E52" i="1" s="1"/>
  <c r="D61" i="1"/>
  <c r="E61" i="1" s="1"/>
  <c r="D27" i="1"/>
  <c r="E27" i="1" s="1"/>
  <c r="G50" i="2"/>
  <c r="G8" i="2"/>
  <c r="D8" i="2" s="1"/>
  <c r="E8" i="2" s="1"/>
  <c r="G36" i="2"/>
  <c r="D36" i="2" s="1"/>
  <c r="E36" i="2" s="1"/>
  <c r="G47" i="2"/>
  <c r="D47" i="2" s="1"/>
  <c r="E47" i="2" s="1"/>
  <c r="G21" i="2"/>
  <c r="D21" i="2" s="1"/>
  <c r="E21" i="2" s="1"/>
  <c r="G43" i="2"/>
  <c r="D43" i="2" s="1"/>
  <c r="E43" i="2" s="1"/>
  <c r="G16" i="2"/>
  <c r="D16" i="2" s="1"/>
  <c r="E16" i="2" s="1"/>
  <c r="J17" i="2"/>
  <c r="K17" i="2" s="1"/>
  <c r="G52" i="2"/>
  <c r="D52" i="2" s="1"/>
  <c r="E52" i="2" s="1"/>
  <c r="J49" i="2"/>
  <c r="K49" i="2" s="1"/>
  <c r="G48" i="2"/>
  <c r="D48" i="2" s="1"/>
  <c r="E48" i="2" s="1"/>
  <c r="J41" i="2"/>
  <c r="K41" i="2" s="1"/>
  <c r="G46" i="2"/>
  <c r="D46" i="2" s="1"/>
  <c r="E46" i="2" s="1"/>
  <c r="G33" i="2"/>
  <c r="D33" i="2" s="1"/>
  <c r="E33" i="2" s="1"/>
  <c r="G28" i="2"/>
  <c r="D28" i="2" s="1"/>
  <c r="E28" i="2" s="1"/>
  <c r="G35" i="2"/>
  <c r="D35" i="2" s="1"/>
  <c r="E35" i="2" s="1"/>
  <c r="J34" i="2"/>
  <c r="K34" i="2" s="1"/>
  <c r="J37" i="2"/>
  <c r="K37" i="2" s="1"/>
  <c r="J24" i="2"/>
  <c r="K24" i="2" s="1"/>
  <c r="G23" i="2"/>
  <c r="D23" i="2" s="1"/>
  <c r="E23" i="2" s="1"/>
  <c r="J22" i="2"/>
  <c r="K22" i="2" s="1"/>
  <c r="G26" i="2"/>
  <c r="D26" i="2" s="1"/>
  <c r="E26" i="2" s="1"/>
  <c r="G30" i="2"/>
  <c r="D30" i="2" s="1"/>
  <c r="E30" i="2" s="1"/>
  <c r="J18" i="2"/>
  <c r="K18" i="2" s="1"/>
  <c r="G15" i="2"/>
  <c r="D15" i="2" s="1"/>
  <c r="E15" i="2" s="1"/>
  <c r="D14" i="2"/>
  <c r="E14" i="2" s="1"/>
  <c r="G31" i="2"/>
  <c r="D31" i="2" s="1"/>
  <c r="E31" i="2" s="1"/>
  <c r="G10" i="2"/>
  <c r="D10" i="2" s="1"/>
  <c r="E10" i="2" s="1"/>
  <c r="J9" i="2"/>
  <c r="K9" i="2" s="1"/>
  <c r="G7" i="2"/>
  <c r="D7" i="2" s="1"/>
  <c r="E7" i="2" s="1"/>
  <c r="G69" i="1"/>
  <c r="D69" i="1" s="1"/>
  <c r="E69" i="1" s="1"/>
  <c r="G46" i="1"/>
  <c r="D60" i="1"/>
  <c r="E60" i="1" s="1"/>
  <c r="G41" i="1"/>
  <c r="D41" i="1" s="1"/>
  <c r="E41" i="1" s="1"/>
  <c r="D9" i="1"/>
  <c r="E9" i="1" s="1"/>
  <c r="J20" i="1"/>
  <c r="K20" i="1" s="1"/>
  <c r="G70" i="1"/>
  <c r="D70" i="1" s="1"/>
  <c r="E70" i="1" s="1"/>
  <c r="G11" i="1"/>
  <c r="D11" i="1" s="1"/>
  <c r="E11" i="1" s="1"/>
  <c r="G65" i="1"/>
  <c r="G45" i="1"/>
  <c r="D45" i="1" s="1"/>
  <c r="E45" i="1" s="1"/>
  <c r="G28" i="1"/>
  <c r="G23" i="1"/>
  <c r="D23" i="1" s="1"/>
  <c r="E23" i="1" s="1"/>
  <c r="G16" i="1"/>
  <c r="D16" i="1" s="1"/>
  <c r="E16" i="1" s="1"/>
  <c r="G8" i="1"/>
  <c r="D8" i="1" s="1"/>
  <c r="E8" i="1" s="1"/>
  <c r="G55" i="1"/>
  <c r="D55" i="1" s="1"/>
  <c r="E55" i="1" s="1"/>
  <c r="G36" i="1"/>
  <c r="D36" i="1" s="1"/>
  <c r="E36" i="1" s="1"/>
  <c r="G25" i="1"/>
  <c r="D25" i="1" s="1"/>
  <c r="E25" i="1" s="1"/>
  <c r="G17" i="1"/>
  <c r="D17" i="1" s="1"/>
  <c r="E17" i="1" s="1"/>
  <c r="G64" i="1"/>
  <c r="D64" i="1" s="1"/>
  <c r="E64" i="1" s="1"/>
  <c r="G54" i="1"/>
  <c r="D54" i="1" s="1"/>
  <c r="E54" i="1" s="1"/>
  <c r="G51" i="1"/>
  <c r="D51" i="1" s="1"/>
  <c r="E51" i="1" s="1"/>
  <c r="G30" i="1"/>
  <c r="D30" i="1" s="1"/>
  <c r="E30" i="1" s="1"/>
  <c r="G4" i="1"/>
  <c r="D4" i="1" s="1"/>
  <c r="E4" i="1" s="1"/>
  <c r="G66" i="1"/>
  <c r="D66" i="1" s="1"/>
  <c r="E66" i="1" s="1"/>
  <c r="G37" i="1"/>
  <c r="D37" i="1" s="1"/>
  <c r="E37" i="1" s="1"/>
  <c r="G35" i="1"/>
  <c r="D35" i="1" s="1"/>
  <c r="E35" i="1" s="1"/>
  <c r="G33" i="1"/>
  <c r="D33" i="1" s="1"/>
  <c r="E33" i="1" s="1"/>
  <c r="G74" i="1"/>
  <c r="D74" i="1" s="1"/>
  <c r="E74" i="1" s="1"/>
  <c r="G71" i="1"/>
  <c r="D71" i="1" s="1"/>
  <c r="E71" i="1" s="1"/>
  <c r="G43" i="1"/>
  <c r="D43" i="1" s="1"/>
  <c r="E43" i="1" s="1"/>
  <c r="D18" i="1"/>
  <c r="E18" i="1" s="1"/>
  <c r="D73" i="1"/>
  <c r="E73" i="1" s="1"/>
  <c r="D65" i="1"/>
  <c r="E65" i="1" s="1"/>
  <c r="G57" i="1"/>
  <c r="D57" i="1" s="1"/>
  <c r="E57" i="1" s="1"/>
  <c r="D49" i="1"/>
  <c r="E49" i="1" s="1"/>
  <c r="G48" i="1"/>
  <c r="D48" i="1" s="1"/>
  <c r="E48" i="1" s="1"/>
  <c r="D44" i="1"/>
  <c r="E44" i="1" s="1"/>
  <c r="D39" i="1"/>
  <c r="E39" i="1" s="1"/>
  <c r="D32" i="1"/>
  <c r="E32" i="1" s="1"/>
  <c r="G24" i="1"/>
  <c r="D24" i="1" s="1"/>
  <c r="E24" i="1" s="1"/>
  <c r="D20" i="1"/>
  <c r="E20" i="1" s="1"/>
  <c r="G12" i="1"/>
  <c r="D12" i="1" s="1"/>
  <c r="E12" i="1" s="1"/>
  <c r="D5" i="1"/>
  <c r="E5" i="1" s="1"/>
  <c r="G12" i="2"/>
  <c r="D12" i="2" s="1"/>
  <c r="E12" i="2" s="1"/>
  <c r="G27" i="2"/>
  <c r="D27" i="2" s="1"/>
  <c r="E27" i="2" s="1"/>
  <c r="G44" i="2"/>
  <c r="D44" i="2" s="1"/>
  <c r="E44" i="2" s="1"/>
  <c r="D39" i="2"/>
  <c r="E39" i="2" s="1"/>
  <c r="D18" i="2"/>
  <c r="E18" i="2" s="1"/>
  <c r="G11" i="2"/>
  <c r="D11" i="2" s="1"/>
  <c r="E11" i="2" s="1"/>
  <c r="D45" i="2"/>
  <c r="E45" i="2" s="1"/>
  <c r="D29" i="2"/>
  <c r="E29" i="2" s="1"/>
  <c r="D13" i="2"/>
  <c r="E13" i="2" s="1"/>
  <c r="G54" i="2"/>
  <c r="D54" i="2" s="1"/>
  <c r="E54" i="2" s="1"/>
  <c r="G40" i="2"/>
  <c r="D40" i="2" s="1"/>
  <c r="E40" i="2" s="1"/>
  <c r="G38" i="2"/>
  <c r="D38" i="2" s="1"/>
  <c r="E38" i="2" s="1"/>
  <c r="G25" i="2"/>
  <c r="D25" i="2" s="1"/>
  <c r="E25" i="2" s="1"/>
  <c r="G20" i="2"/>
  <c r="D20" i="2" s="1"/>
  <c r="E20" i="2" s="1"/>
  <c r="D53" i="2"/>
  <c r="E53" i="2" s="1"/>
  <c r="D37" i="2"/>
  <c r="E37" i="2" s="1"/>
  <c r="D22" i="2"/>
  <c r="E22" i="2" s="1"/>
  <c r="G51" i="2"/>
  <c r="D51" i="2" s="1"/>
  <c r="E51" i="2" s="1"/>
  <c r="D42" i="2"/>
  <c r="E42" i="2" s="1"/>
  <c r="G32" i="2"/>
  <c r="D32" i="2" s="1"/>
  <c r="E32" i="2" s="1"/>
  <c r="G19" i="2"/>
  <c r="D19" i="2" s="1"/>
  <c r="E19" i="2" s="1"/>
  <c r="J45" i="2"/>
  <c r="K45" i="2" s="1"/>
  <c r="D41" i="2"/>
  <c r="E41" i="2" s="1"/>
  <c r="J29" i="2"/>
  <c r="K29" i="2" s="1"/>
  <c r="D24" i="2"/>
  <c r="E24" i="2" s="1"/>
  <c r="J13" i="2"/>
  <c r="K13" i="2" s="1"/>
  <c r="D9" i="2"/>
  <c r="E9" i="2" s="1"/>
  <c r="D50" i="2"/>
  <c r="E50" i="2" s="1"/>
  <c r="D49" i="2"/>
  <c r="E49" i="2" s="1"/>
  <c r="D34" i="2"/>
  <c r="E34" i="2" s="1"/>
  <c r="D17" i="2"/>
  <c r="E17" i="2" s="1"/>
  <c r="G21" i="1"/>
  <c r="D21" i="1" s="1"/>
  <c r="E21" i="1" s="1"/>
  <c r="G6" i="2"/>
  <c r="D6" i="2" s="1"/>
  <c r="E6" i="2" s="1"/>
  <c r="G5" i="2"/>
  <c r="D5" i="2" s="1"/>
  <c r="E5" i="2" s="1"/>
  <c r="D67" i="1"/>
  <c r="E67" i="1" s="1"/>
  <c r="D62" i="1"/>
  <c r="E62" i="1" s="1"/>
  <c r="D58" i="1"/>
  <c r="E58" i="1" s="1"/>
  <c r="D53" i="1"/>
  <c r="E53" i="1" s="1"/>
  <c r="D46" i="1"/>
  <c r="E46" i="1" s="1"/>
  <c r="D34" i="1"/>
  <c r="E34" i="1" s="1"/>
  <c r="D28" i="1"/>
  <c r="E28" i="1" s="1"/>
  <c r="D13" i="1"/>
  <c r="E13" i="1" s="1"/>
  <c r="G75" i="1"/>
  <c r="D75" i="1" s="1"/>
  <c r="E75" i="1" s="1"/>
  <c r="G72" i="1"/>
  <c r="D72" i="1" s="1"/>
  <c r="E72" i="1" s="1"/>
  <c r="G68" i="1"/>
  <c r="D68" i="1" s="1"/>
  <c r="E68" i="1" s="1"/>
  <c r="G63" i="1"/>
  <c r="D63" i="1" s="1"/>
  <c r="E63" i="1" s="1"/>
  <c r="G59" i="1"/>
  <c r="D59" i="1" s="1"/>
  <c r="E59" i="1" s="1"/>
  <c r="G56" i="1"/>
  <c r="D56" i="1" s="1"/>
  <c r="E56" i="1" s="1"/>
  <c r="G50" i="1"/>
  <c r="D50" i="1" s="1"/>
  <c r="E50" i="1" s="1"/>
  <c r="G47" i="1"/>
  <c r="D47" i="1" s="1"/>
  <c r="E47" i="1" s="1"/>
  <c r="G42" i="1"/>
  <c r="D42" i="1" s="1"/>
  <c r="E42" i="1" s="1"/>
  <c r="G38" i="1"/>
  <c r="D38" i="1" s="1"/>
  <c r="E38" i="1" s="1"/>
  <c r="G40" i="1"/>
  <c r="D40" i="1" s="1"/>
  <c r="E40" i="1" s="1"/>
  <c r="G31" i="1"/>
  <c r="D31" i="1" s="1"/>
  <c r="E31" i="1" s="1"/>
  <c r="G29" i="1"/>
  <c r="D29" i="1" s="1"/>
  <c r="E29" i="1" s="1"/>
  <c r="G22" i="1"/>
  <c r="D22" i="1" s="1"/>
  <c r="E22" i="1" s="1"/>
  <c r="G19" i="1"/>
  <c r="D19" i="1" s="1"/>
  <c r="E19" i="1" s="1"/>
  <c r="G14" i="1"/>
  <c r="D14" i="1" s="1"/>
  <c r="E14" i="1" s="1"/>
  <c r="G10" i="1"/>
  <c r="D10" i="1" s="1"/>
  <c r="E10" i="1" s="1"/>
  <c r="G6" i="1"/>
  <c r="D6" i="1" s="1"/>
  <c r="E6" i="1" s="1"/>
</calcChain>
</file>

<file path=xl/sharedStrings.xml><?xml version="1.0" encoding="utf-8"?>
<sst xmlns="http://schemas.openxmlformats.org/spreadsheetml/2006/main" count="1431" uniqueCount="201">
  <si>
    <t>HERRAR</t>
  </si>
  <si>
    <t>Total poäng</t>
  </si>
  <si>
    <t>H1</t>
  </si>
  <si>
    <t>Ingvar Carlsson</t>
  </si>
  <si>
    <t>Jan Rönnbäck</t>
  </si>
  <si>
    <t>Bo Riström</t>
  </si>
  <si>
    <t>Ove Sundén</t>
  </si>
  <si>
    <t>Christer Westberg</t>
  </si>
  <si>
    <t>Peder Kjellberg</t>
  </si>
  <si>
    <t>H2</t>
  </si>
  <si>
    <t>Jimmy Gustafsson</t>
  </si>
  <si>
    <t>Tommy Andersson</t>
  </si>
  <si>
    <t>Tony Gustavsson</t>
  </si>
  <si>
    <t>Kent-Ove Andersson</t>
  </si>
  <si>
    <t>H3</t>
  </si>
  <si>
    <t>Tommy Lindvall</t>
  </si>
  <si>
    <t>Stefan Nilsson</t>
  </si>
  <si>
    <t>Hans Bergman</t>
  </si>
  <si>
    <t>Ulf Riström</t>
  </si>
  <si>
    <t>Ola Engfors</t>
  </si>
  <si>
    <t xml:space="preserve"> </t>
  </si>
  <si>
    <t>H4</t>
  </si>
  <si>
    <t>Bennet Lindblom</t>
  </si>
  <si>
    <t>Björn Andreassen</t>
  </si>
  <si>
    <t>Bertil Uggla</t>
  </si>
  <si>
    <t>Rolf Norling</t>
  </si>
  <si>
    <t>Roger Nyström</t>
  </si>
  <si>
    <t>H6</t>
  </si>
  <si>
    <t>Kent Alexandersson</t>
  </si>
  <si>
    <t>Stig Larsson</t>
  </si>
  <si>
    <t>Jan Thorsson</t>
  </si>
  <si>
    <t>Olof Lundkvist</t>
  </si>
  <si>
    <t>H5</t>
  </si>
  <si>
    <t xml:space="preserve">Erling Sundberg  </t>
  </si>
  <si>
    <t>Bo Dahlen</t>
  </si>
  <si>
    <t>Peter Johansson</t>
  </si>
  <si>
    <t>Sven Matti</t>
  </si>
  <si>
    <t>Bo-G Skarpsvärd</t>
  </si>
  <si>
    <t>Anders Renström</t>
  </si>
  <si>
    <t>Gösta Lindgren</t>
  </si>
  <si>
    <t>Lars Grönlund</t>
  </si>
  <si>
    <t>Jan Sundholm</t>
  </si>
  <si>
    <t>H0</t>
  </si>
  <si>
    <t>Tore Sjöstedt</t>
  </si>
  <si>
    <t>Helge Andersson</t>
  </si>
  <si>
    <t>Lars Selberg</t>
  </si>
  <si>
    <t>Sture Granberg</t>
  </si>
  <si>
    <t>Anders Svensson</t>
  </si>
  <si>
    <t>Lars Perming</t>
  </si>
  <si>
    <t>Jan-Olov Sundberg</t>
  </si>
  <si>
    <t>Tommy Strand</t>
  </si>
  <si>
    <t>Bjarne Forsberg</t>
  </si>
  <si>
    <t>P-A Öhman</t>
  </si>
  <si>
    <t>Hans Ljungstedt</t>
  </si>
  <si>
    <t>Sune Hallström</t>
  </si>
  <si>
    <t>H7</t>
  </si>
  <si>
    <t>Ulf Larsson</t>
  </si>
  <si>
    <t>Kjell Isaksson</t>
  </si>
  <si>
    <t>Lennart Skogqvist</t>
  </si>
  <si>
    <t>Bo Johansson</t>
  </si>
  <si>
    <t>Lars-Erik Andersson</t>
  </si>
  <si>
    <t>Jonny Lundgren</t>
  </si>
  <si>
    <t>Lars Karlsson</t>
  </si>
  <si>
    <t>Viljo Pääjärvi</t>
  </si>
  <si>
    <t>Anders Olsson</t>
  </si>
  <si>
    <t>Staffan Johansson</t>
  </si>
  <si>
    <t>Melford Karlsson</t>
  </si>
  <si>
    <t>Ove Nilsson</t>
  </si>
  <si>
    <t>Nils Sundberg</t>
  </si>
  <si>
    <t>H8</t>
  </si>
  <si>
    <t>Lars Johansson</t>
  </si>
  <si>
    <t>Bengt Hellgren</t>
  </si>
  <si>
    <t>Rolf Jornevall</t>
  </si>
  <si>
    <t>Sven-Åke Lundqvist</t>
  </si>
  <si>
    <t>Bengt-Arne Björklund</t>
  </si>
  <si>
    <t>Roger Andersson</t>
  </si>
  <si>
    <t>Torgny Berglund</t>
  </si>
  <si>
    <t>Tomas Lundberg</t>
  </si>
  <si>
    <t>Sune Uusitalo</t>
  </si>
  <si>
    <t>Tomas Kristiansson</t>
  </si>
  <si>
    <t>Jan-Erik Svensson</t>
  </si>
  <si>
    <t>Lars Lundström</t>
  </si>
  <si>
    <t>Kenneth Rönngren</t>
  </si>
  <si>
    <t>Total snitt träning</t>
  </si>
  <si>
    <t>Total snitt serie</t>
  </si>
  <si>
    <t>Total     ant     trän</t>
  </si>
  <si>
    <t>Antal trän    vår</t>
  </si>
  <si>
    <t>Poäng vår</t>
  </si>
  <si>
    <t>Snitt   vår</t>
  </si>
  <si>
    <t>Snitt serie    vår</t>
  </si>
  <si>
    <t>Poäng höst</t>
  </si>
  <si>
    <t>Snitt serie höst</t>
  </si>
  <si>
    <t>Ant     trän höst</t>
  </si>
  <si>
    <t>Snitt omg höst</t>
  </si>
  <si>
    <t>Måndagsträning våren 2024</t>
  </si>
  <si>
    <t>D1</t>
  </si>
  <si>
    <t>Monika Svalkvist</t>
  </si>
  <si>
    <t>Eva Dahlberg Dahlberg</t>
  </si>
  <si>
    <t>Ulla-Karin Rönnbäck</t>
  </si>
  <si>
    <t>Carina Bergman</t>
  </si>
  <si>
    <t>Lisa Persson</t>
  </si>
  <si>
    <t>D2</t>
  </si>
  <si>
    <t>Maj-Lis Enström</t>
  </si>
  <si>
    <t>Margareta Hedman</t>
  </si>
  <si>
    <t>D0</t>
  </si>
  <si>
    <t>Ingegerd Ericsson</t>
  </si>
  <si>
    <t>Stina Lundbäck</t>
  </si>
  <si>
    <t>Gunnel Snäll Lidberg</t>
  </si>
  <si>
    <t>Ulla Sundberg</t>
  </si>
  <si>
    <t>D3</t>
  </si>
  <si>
    <t>Inger Svenson</t>
  </si>
  <si>
    <t>Gunvor Strand</t>
  </si>
  <si>
    <t>D5</t>
  </si>
  <si>
    <t>Bitte Ögren</t>
  </si>
  <si>
    <t>Solveig Korpiniemi</t>
  </si>
  <si>
    <t>Ruth Samuelsson</t>
  </si>
  <si>
    <t>Ewa Matti</t>
  </si>
  <si>
    <t>Kerstin Sjöholm</t>
  </si>
  <si>
    <t>Helen Wärja</t>
  </si>
  <si>
    <t>Gertrud Erlandsson</t>
  </si>
  <si>
    <t>Eivor Hammarström</t>
  </si>
  <si>
    <t>D4</t>
  </si>
  <si>
    <t>Viveca Forsberg</t>
  </si>
  <si>
    <t>Marianne Selberg</t>
  </si>
  <si>
    <t>Anna-Lena Niva</t>
  </si>
  <si>
    <t>Berit Konstenius</t>
  </si>
  <si>
    <t>Lilian Sundkvist</t>
  </si>
  <si>
    <t>Inger Klockare</t>
  </si>
  <si>
    <t>Lotta Lindbom</t>
  </si>
  <si>
    <t>Yvonne Åhl</t>
  </si>
  <si>
    <t>Anette Melander</t>
  </si>
  <si>
    <t>Inger Lindblom</t>
  </si>
  <si>
    <t>Lena Uusitalo</t>
  </si>
  <si>
    <t>Maj Nilsson</t>
  </si>
  <si>
    <t>Birgitta Ruborg</t>
  </si>
  <si>
    <t>Britt-Inger Lundström</t>
  </si>
  <si>
    <t>Harrieth Engström</t>
  </si>
  <si>
    <t>Anita Grönlund</t>
  </si>
  <si>
    <t>Karin Berglund</t>
  </si>
  <si>
    <t>Ulla Sponton</t>
  </si>
  <si>
    <t>Ingrid Riström</t>
  </si>
  <si>
    <t>Ulla Kummu</t>
  </si>
  <si>
    <t>Jorum Kassberg</t>
  </si>
  <si>
    <t>Rose-Marie Strandberg</t>
  </si>
  <si>
    <t>Titti Bäckström</t>
  </si>
  <si>
    <t>Berit Johansson</t>
  </si>
  <si>
    <t>Lena Simonsson</t>
  </si>
  <si>
    <t>Birgitta Rönngren</t>
  </si>
  <si>
    <t>Inga-Lill Darhammar</t>
  </si>
  <si>
    <t>Marita Enberg</t>
  </si>
  <si>
    <t>DAMER</t>
  </si>
  <si>
    <t>Top 3, 2024-25</t>
  </si>
  <si>
    <t>TOP 3 Totalt</t>
  </si>
  <si>
    <t>Inger Svensson</t>
  </si>
  <si>
    <t>MÅNDAGSTRÄNING   10 i TOPP</t>
  </si>
  <si>
    <t>10 I TOPP, omg 241209</t>
  </si>
  <si>
    <t>Totalt säsongen 24-25</t>
  </si>
  <si>
    <t>Totalt våren 25</t>
  </si>
  <si>
    <t>Måndagsträning</t>
  </si>
  <si>
    <t>Toppserie, 175 och högre</t>
  </si>
  <si>
    <t>275-</t>
  </si>
  <si>
    <t>250-274</t>
  </si>
  <si>
    <t>225-249</t>
  </si>
  <si>
    <t>200-224</t>
  </si>
  <si>
    <t>175-199</t>
  </si>
  <si>
    <t>Bo Dahlén</t>
  </si>
  <si>
    <t>Toppomgång 525 p och högre</t>
  </si>
  <si>
    <t>650-</t>
  </si>
  <si>
    <t>625-649</t>
  </si>
  <si>
    <t>600-624</t>
  </si>
  <si>
    <t>575-599</t>
  </si>
  <si>
    <t>550-574</t>
  </si>
  <si>
    <t>525-549</t>
  </si>
  <si>
    <t>TOP 50 resultat Måndagsträning</t>
  </si>
  <si>
    <t xml:space="preserve">Omg  </t>
  </si>
  <si>
    <t xml:space="preserve">H1 </t>
  </si>
  <si>
    <t>Strikelotteriet 2024 - 25</t>
  </si>
  <si>
    <t>Tot</t>
  </si>
  <si>
    <t>Bo-Göran Skarpsvärd</t>
  </si>
  <si>
    <t>Erling Sundberg</t>
  </si>
  <si>
    <t>Rolf Jornevald</t>
  </si>
  <si>
    <t>Viveka Forsberg</t>
  </si>
  <si>
    <t>Eva Modig</t>
  </si>
  <si>
    <t>Håkan Roswall</t>
  </si>
  <si>
    <t>Jan-Olof Wikström</t>
  </si>
  <si>
    <t>Maj-Lene Jansson</t>
  </si>
  <si>
    <t>Titti Bäcksrtöm</t>
  </si>
  <si>
    <t>Terje Munkvold</t>
  </si>
  <si>
    <t xml:space="preserve">  </t>
  </si>
  <si>
    <t>TOTALT</t>
  </si>
  <si>
    <t>VÅREN</t>
  </si>
  <si>
    <t>HÖSTEN</t>
  </si>
  <si>
    <t>Väntar på strike</t>
  </si>
  <si>
    <t>Jan-Olof Vikström</t>
  </si>
  <si>
    <t>Damer 13 jan</t>
  </si>
  <si>
    <t>minst 2 resultat</t>
  </si>
  <si>
    <t>Herrar 13 jan</t>
  </si>
  <si>
    <t>t.o.m. 0mg 1 vår</t>
  </si>
  <si>
    <t>t.o.m.omg 1 vår</t>
  </si>
  <si>
    <t>V1</t>
  </si>
  <si>
    <t>t.o.m. omgång 1 vår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</si>
</sst>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D87D7"/>
        <bgColor indexed="64"/>
      </patternFill>
    </fill>
    <fill>
      <patternFill patternType="solid">
        <fgColor rgb="FFD79DB2"/>
        <bgColor indexed="64"/>
      </patternFill>
    </fill>
    <fill>
      <patternFill patternType="solid">
        <fgColor rgb="FFE7DE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DED9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/>
    <xf numFmtId="1" fontId="0" fillId="3" borderId="5" xfId="0" applyNumberForma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/>
    <xf numFmtId="0" fontId="3" fillId="5" borderId="5" xfId="0" applyFont="1" applyFill="1" applyBorder="1" applyAlignment="1">
      <alignment horizontal="center"/>
    </xf>
    <xf numFmtId="0" fontId="3" fillId="5" borderId="5" xfId="0" applyFont="1" applyFill="1" applyBorder="1"/>
    <xf numFmtId="0" fontId="3" fillId="6" borderId="5" xfId="0" applyFont="1" applyFill="1" applyBorder="1" applyAlignment="1">
      <alignment horizontal="center"/>
    </xf>
    <xf numFmtId="0" fontId="3" fillId="6" borderId="3" xfId="0" applyFont="1" applyFill="1" applyBorder="1"/>
    <xf numFmtId="0" fontId="3" fillId="6" borderId="5" xfId="0" applyFont="1" applyFill="1" applyBorder="1"/>
    <xf numFmtId="0" fontId="3" fillId="7" borderId="5" xfId="0" applyFont="1" applyFill="1" applyBorder="1" applyAlignment="1">
      <alignment horizontal="center"/>
    </xf>
    <xf numFmtId="0" fontId="3" fillId="7" borderId="5" xfId="0" applyFont="1" applyFill="1" applyBorder="1"/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/>
    <xf numFmtId="0" fontId="3" fillId="7" borderId="3" xfId="0" applyFont="1" applyFill="1" applyBorder="1"/>
    <xf numFmtId="0" fontId="3" fillId="10" borderId="5" xfId="0" applyFont="1" applyFill="1" applyBorder="1" applyAlignment="1">
      <alignment horizontal="center"/>
    </xf>
    <xf numFmtId="0" fontId="3" fillId="10" borderId="3" xfId="0" applyFont="1" applyFill="1" applyBorder="1"/>
    <xf numFmtId="0" fontId="3" fillId="8" borderId="3" xfId="0" applyFont="1" applyFill="1" applyBorder="1"/>
    <xf numFmtId="0" fontId="3" fillId="11" borderId="5" xfId="0" applyFont="1" applyFill="1" applyBorder="1" applyAlignment="1">
      <alignment horizontal="center"/>
    </xf>
    <xf numFmtId="0" fontId="3" fillId="11" borderId="3" xfId="0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11" borderId="5" xfId="0" applyFont="1" applyFill="1" applyBorder="1"/>
    <xf numFmtId="0" fontId="3" fillId="0" borderId="3" xfId="0" applyFont="1" applyBorder="1"/>
    <xf numFmtId="0" fontId="3" fillId="10" borderId="5" xfId="0" applyFont="1" applyFill="1" applyBorder="1"/>
    <xf numFmtId="0" fontId="3" fillId="12" borderId="5" xfId="0" applyFont="1" applyFill="1" applyBorder="1" applyAlignment="1">
      <alignment horizontal="center"/>
    </xf>
    <xf numFmtId="0" fontId="3" fillId="12" borderId="3" xfId="0" applyFont="1" applyFill="1" applyBorder="1"/>
    <xf numFmtId="0" fontId="3" fillId="13" borderId="5" xfId="0" applyFont="1" applyFill="1" applyBorder="1" applyAlignment="1">
      <alignment horizontal="center"/>
    </xf>
    <xf numFmtId="0" fontId="3" fillId="13" borderId="5" xfId="0" applyFont="1" applyFill="1" applyBorder="1"/>
    <xf numFmtId="0" fontId="3" fillId="13" borderId="3" xfId="0" applyFont="1" applyFill="1" applyBorder="1"/>
    <xf numFmtId="0" fontId="3" fillId="14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15" borderId="5" xfId="0" applyFont="1" applyFill="1" applyBorder="1" applyAlignment="1">
      <alignment horizontal="center"/>
    </xf>
    <xf numFmtId="0" fontId="3" fillId="15" borderId="3" xfId="0" applyFont="1" applyFill="1" applyBorder="1"/>
    <xf numFmtId="0" fontId="3" fillId="16" borderId="5" xfId="0" applyFont="1" applyFill="1" applyBorder="1" applyAlignment="1">
      <alignment horizontal="center"/>
    </xf>
    <xf numFmtId="0" fontId="3" fillId="15" borderId="5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0" fontId="3" fillId="5" borderId="3" xfId="0" applyFont="1" applyFill="1" applyBorder="1"/>
    <xf numFmtId="0" fontId="0" fillId="0" borderId="6" xfId="0" applyBorder="1"/>
    <xf numFmtId="0" fontId="0" fillId="0" borderId="0" xfId="0" applyAlignment="1">
      <alignment horizontal="center"/>
    </xf>
    <xf numFmtId="0" fontId="3" fillId="9" borderId="3" xfId="0" applyFont="1" applyFill="1" applyBorder="1"/>
    <xf numFmtId="0" fontId="3" fillId="14" borderId="6" xfId="0" applyFont="1" applyFill="1" applyBorder="1"/>
    <xf numFmtId="0" fontId="3" fillId="16" borderId="3" xfId="0" applyFont="1" applyFill="1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5" xfId="0" applyFont="1" applyBorder="1"/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17" borderId="5" xfId="0" applyFont="1" applyFill="1" applyBorder="1"/>
    <xf numFmtId="0" fontId="3" fillId="17" borderId="3" xfId="0" applyFont="1" applyFill="1" applyBorder="1"/>
    <xf numFmtId="0" fontId="3" fillId="18" borderId="5" xfId="0" applyFont="1" applyFill="1" applyBorder="1"/>
    <xf numFmtId="0" fontId="3" fillId="18" borderId="3" xfId="0" applyFont="1" applyFill="1" applyBorder="1"/>
    <xf numFmtId="0" fontId="3" fillId="19" borderId="5" xfId="0" applyFont="1" applyFill="1" applyBorder="1"/>
    <xf numFmtId="0" fontId="3" fillId="20" borderId="5" xfId="0" applyFont="1" applyFill="1" applyBorder="1"/>
    <xf numFmtId="0" fontId="3" fillId="20" borderId="3" xfId="0" applyFont="1" applyFill="1" applyBorder="1"/>
    <xf numFmtId="0" fontId="3" fillId="19" borderId="3" xfId="0" applyFont="1" applyFill="1" applyBorder="1"/>
    <xf numFmtId="0" fontId="3" fillId="21" borderId="5" xfId="0" applyFont="1" applyFill="1" applyBorder="1"/>
    <xf numFmtId="0" fontId="3" fillId="21" borderId="3" xfId="0" applyFont="1" applyFill="1" applyBorder="1"/>
    <xf numFmtId="0" fontId="3" fillId="22" borderId="3" xfId="0" applyFont="1" applyFill="1" applyBorder="1"/>
    <xf numFmtId="0" fontId="3" fillId="23" borderId="5" xfId="0" applyFont="1" applyFill="1" applyBorder="1"/>
    <xf numFmtId="0" fontId="3" fillId="23" borderId="3" xfId="0" applyFont="1" applyFill="1" applyBorder="1"/>
    <xf numFmtId="0" fontId="3" fillId="24" borderId="3" xfId="0" applyFont="1" applyFill="1" applyBorder="1"/>
    <xf numFmtId="0" fontId="3" fillId="22" borderId="5" xfId="0" applyFont="1" applyFill="1" applyBorder="1"/>
    <xf numFmtId="0" fontId="3" fillId="0" borderId="17" xfId="0" applyFont="1" applyBorder="1"/>
    <xf numFmtId="0" fontId="5" fillId="0" borderId="0" xfId="0" applyFont="1"/>
    <xf numFmtId="0" fontId="0" fillId="25" borderId="18" xfId="0" applyFill="1" applyBorder="1"/>
    <xf numFmtId="0" fontId="1" fillId="25" borderId="19" xfId="0" applyFont="1" applyFill="1" applyBorder="1"/>
    <xf numFmtId="0" fontId="0" fillId="25" borderId="20" xfId="0" applyFill="1" applyBorder="1" applyAlignment="1">
      <alignment horizontal="center"/>
    </xf>
    <xf numFmtId="0" fontId="0" fillId="25" borderId="21" xfId="0" applyFill="1" applyBorder="1"/>
    <xf numFmtId="0" fontId="3" fillId="3" borderId="5" xfId="0" applyFont="1" applyFill="1" applyBorder="1" applyAlignment="1">
      <alignment horizontal="center"/>
    </xf>
    <xf numFmtId="16" fontId="0" fillId="25" borderId="12" xfId="0" applyNumberFormat="1" applyFill="1" applyBorder="1" applyAlignment="1">
      <alignment horizontal="center"/>
    </xf>
    <xf numFmtId="16" fontId="0" fillId="0" borderId="7" xfId="0" applyNumberFormat="1" applyBorder="1" applyAlignment="1">
      <alignment horizontal="left"/>
    </xf>
    <xf numFmtId="16" fontId="0" fillId="0" borderId="2" xfId="0" applyNumberFormat="1" applyBorder="1" applyAlignment="1">
      <alignment horizontal="left"/>
    </xf>
    <xf numFmtId="0" fontId="3" fillId="3" borderId="11" xfId="0" applyFont="1" applyFill="1" applyBorder="1" applyAlignment="1">
      <alignment horizontal="center"/>
    </xf>
    <xf numFmtId="0" fontId="0" fillId="0" borderId="22" xfId="0" applyBorder="1"/>
    <xf numFmtId="0" fontId="3" fillId="2" borderId="1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0" fillId="25" borderId="23" xfId="0" applyFill="1" applyBorder="1"/>
    <xf numFmtId="0" fontId="0" fillId="25" borderId="24" xfId="0" applyFill="1" applyBorder="1"/>
    <xf numFmtId="0" fontId="0" fillId="25" borderId="25" xfId="0" applyFill="1" applyBorder="1" applyAlignment="1">
      <alignment horizontal="center"/>
    </xf>
    <xf numFmtId="0" fontId="4" fillId="25" borderId="24" xfId="0" applyFont="1" applyFill="1" applyBorder="1"/>
    <xf numFmtId="0" fontId="3" fillId="0" borderId="11" xfId="0" applyFont="1" applyBorder="1" applyAlignment="1">
      <alignment horizontal="center"/>
    </xf>
    <xf numFmtId="16" fontId="0" fillId="0" borderId="6" xfId="0" applyNumberFormat="1" applyBorder="1" applyAlignment="1">
      <alignment horizontal="left"/>
    </xf>
    <xf numFmtId="16" fontId="4" fillId="0" borderId="2" xfId="0" applyNumberFormat="1" applyFont="1" applyBorder="1" applyAlignment="1">
      <alignment horizontal="left"/>
    </xf>
    <xf numFmtId="0" fontId="1" fillId="0" borderId="0" xfId="0" applyFont="1"/>
    <xf numFmtId="16" fontId="1" fillId="0" borderId="2" xfId="0" applyNumberFormat="1" applyFont="1" applyBorder="1" applyAlignment="1">
      <alignment horizontal="left"/>
    </xf>
    <xf numFmtId="0" fontId="3" fillId="5" borderId="0" xfId="0" applyFont="1" applyFill="1"/>
    <xf numFmtId="0" fontId="3" fillId="4" borderId="5" xfId="0" applyFont="1" applyFill="1" applyBorder="1" applyAlignment="1">
      <alignment horizontal="center"/>
    </xf>
    <xf numFmtId="0" fontId="3" fillId="26" borderId="3" xfId="0" applyFont="1" applyFill="1" applyBorder="1"/>
    <xf numFmtId="0" fontId="3" fillId="7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6" fontId="0" fillId="0" borderId="0" xfId="0" applyNumberFormat="1" applyAlignment="1">
      <alignment horizontal="left"/>
    </xf>
    <xf numFmtId="0" fontId="3" fillId="27" borderId="5" xfId="0" applyFont="1" applyFill="1" applyBorder="1"/>
    <xf numFmtId="0" fontId="3" fillId="27" borderId="3" xfId="0" applyFont="1" applyFill="1" applyBorder="1"/>
    <xf numFmtId="0" fontId="5" fillId="17" borderId="3" xfId="0" applyFont="1" applyFill="1" applyBorder="1"/>
    <xf numFmtId="0" fontId="5" fillId="3" borderId="5" xfId="0" applyFont="1" applyFill="1" applyBorder="1" applyAlignment="1">
      <alignment horizontal="center"/>
    </xf>
    <xf numFmtId="0" fontId="5" fillId="17" borderId="5" xfId="0" applyFont="1" applyFill="1" applyBorder="1"/>
    <xf numFmtId="0" fontId="5" fillId="18" borderId="3" xfId="0" applyFont="1" applyFill="1" applyBorder="1"/>
    <xf numFmtId="0" fontId="5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18" borderId="5" xfId="0" applyFont="1" applyFill="1" applyBorder="1"/>
    <xf numFmtId="0" fontId="5" fillId="0" borderId="3" xfId="0" applyFont="1" applyBorder="1"/>
    <xf numFmtId="0" fontId="5" fillId="0" borderId="5" xfId="0" applyFont="1" applyBorder="1"/>
    <xf numFmtId="0" fontId="5" fillId="6" borderId="5" xfId="0" applyFont="1" applyFill="1" applyBorder="1" applyAlignment="1">
      <alignment horizontal="center"/>
    </xf>
    <xf numFmtId="0" fontId="5" fillId="6" borderId="5" xfId="0" applyFont="1" applyFill="1" applyBorder="1"/>
    <xf numFmtId="0" fontId="5" fillId="2" borderId="3" xfId="0" applyFont="1" applyFill="1" applyBorder="1"/>
    <xf numFmtId="0" fontId="5" fillId="5" borderId="5" xfId="0" applyFont="1" applyFill="1" applyBorder="1" applyAlignment="1">
      <alignment horizontal="center"/>
    </xf>
    <xf numFmtId="0" fontId="5" fillId="5" borderId="5" xfId="0" applyFont="1" applyFill="1" applyBorder="1"/>
    <xf numFmtId="0" fontId="5" fillId="2" borderId="5" xfId="0" applyFont="1" applyFill="1" applyBorder="1"/>
    <xf numFmtId="0" fontId="5" fillId="6" borderId="3" xfId="0" applyFont="1" applyFill="1" applyBorder="1"/>
    <xf numFmtId="0" fontId="5" fillId="11" borderId="5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6" fillId="0" borderId="0" xfId="0" applyFont="1"/>
    <xf numFmtId="0" fontId="3" fillId="27" borderId="5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left"/>
    </xf>
    <xf numFmtId="0" fontId="3" fillId="8" borderId="5" xfId="0" applyFont="1" applyFill="1" applyBorder="1"/>
    <xf numFmtId="0" fontId="3" fillId="8" borderId="5" xfId="0" applyFont="1" applyFill="1" applyBorder="1" applyAlignment="1">
      <alignment vertical="center"/>
    </xf>
    <xf numFmtId="0" fontId="3" fillId="26" borderId="5" xfId="0" applyFont="1" applyFill="1" applyBorder="1"/>
    <xf numFmtId="0" fontId="3" fillId="28" borderId="5" xfId="0" applyFont="1" applyFill="1" applyBorder="1" applyAlignment="1">
      <alignment horizontal="center"/>
    </xf>
    <xf numFmtId="0" fontId="3" fillId="28" borderId="3" xfId="0" applyFont="1" applyFill="1" applyBorder="1"/>
    <xf numFmtId="0" fontId="3" fillId="18" borderId="5" xfId="0" applyFont="1" applyFill="1" applyBorder="1" applyAlignment="1">
      <alignment horizontal="center"/>
    </xf>
    <xf numFmtId="0" fontId="3" fillId="14" borderId="5" xfId="0" applyFont="1" applyFill="1" applyBorder="1" applyAlignment="1">
      <alignment horizontal="center"/>
    </xf>
    <xf numFmtId="0" fontId="3" fillId="14" borderId="3" xfId="0" applyFont="1" applyFill="1" applyBorder="1"/>
    <xf numFmtId="0" fontId="3" fillId="11" borderId="5" xfId="0" applyFont="1" applyFill="1" applyBorder="1" applyAlignment="1">
      <alignment vertical="center"/>
    </xf>
    <xf numFmtId="0" fontId="3" fillId="10" borderId="3" xfId="0" applyFont="1" applyFill="1" applyBorder="1" applyAlignment="1">
      <alignment horizontal="left"/>
    </xf>
    <xf numFmtId="0" fontId="3" fillId="20" borderId="5" xfId="0" applyFont="1" applyFill="1" applyBorder="1" applyAlignment="1">
      <alignment horizontal="center"/>
    </xf>
    <xf numFmtId="0" fontId="3" fillId="1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left"/>
    </xf>
    <xf numFmtId="0" fontId="3" fillId="10" borderId="4" xfId="0" applyFont="1" applyFill="1" applyBorder="1" applyAlignment="1">
      <alignment horizontal="center"/>
    </xf>
    <xf numFmtId="0" fontId="3" fillId="17" borderId="5" xfId="0" applyFont="1" applyFill="1" applyBorder="1" applyAlignment="1">
      <alignment horizontal="center"/>
    </xf>
    <xf numFmtId="0" fontId="4" fillId="0" borderId="5" xfId="0" applyFont="1" applyBorder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1" fillId="17" borderId="5" xfId="0" applyFont="1" applyFill="1" applyBorder="1" applyAlignment="1">
      <alignment horizontal="center"/>
    </xf>
    <xf numFmtId="0" fontId="1" fillId="17" borderId="3" xfId="0" applyFont="1" applyFill="1" applyBorder="1"/>
    <xf numFmtId="0" fontId="1" fillId="17" borderId="5" xfId="0" applyFont="1" applyFill="1" applyBorder="1"/>
    <xf numFmtId="0" fontId="1" fillId="5" borderId="5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8" xfId="0" applyFont="1" applyFill="1" applyBorder="1"/>
    <xf numFmtId="0" fontId="1" fillId="6" borderId="5" xfId="0" applyFont="1" applyFill="1" applyBorder="1" applyAlignment="1">
      <alignment horizontal="center"/>
    </xf>
    <xf numFmtId="0" fontId="1" fillId="6" borderId="3" xfId="0" applyFont="1" applyFill="1" applyBorder="1"/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1" fillId="18" borderId="5" xfId="0" applyFont="1" applyFill="1" applyBorder="1"/>
    <xf numFmtId="0" fontId="1" fillId="18" borderId="3" xfId="0" applyFont="1" applyFill="1" applyBorder="1"/>
    <xf numFmtId="0" fontId="1" fillId="2" borderId="5" xfId="0" applyFont="1" applyFill="1" applyBorder="1"/>
    <xf numFmtId="0" fontId="1" fillId="0" borderId="3" xfId="0" applyFont="1" applyBorder="1"/>
    <xf numFmtId="0" fontId="1" fillId="18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3" xfId="0" applyFont="1" applyFill="1" applyBorder="1"/>
    <xf numFmtId="0" fontId="1" fillId="5" borderId="5" xfId="0" applyFont="1" applyFill="1" applyBorder="1" applyAlignment="1">
      <alignment horizontal="left"/>
    </xf>
    <xf numFmtId="0" fontId="1" fillId="23" borderId="4" xfId="0" applyFont="1" applyFill="1" applyBorder="1"/>
    <xf numFmtId="0" fontId="1" fillId="23" borderId="3" xfId="0" applyFont="1" applyFill="1" applyBorder="1"/>
    <xf numFmtId="0" fontId="1" fillId="2" borderId="3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19" borderId="5" xfId="0" applyFont="1" applyFill="1" applyBorder="1"/>
    <xf numFmtId="0" fontId="1" fillId="19" borderId="3" xfId="0" applyFont="1" applyFill="1" applyBorder="1"/>
    <xf numFmtId="0" fontId="1" fillId="26" borderId="5" xfId="0" applyFont="1" applyFill="1" applyBorder="1"/>
    <xf numFmtId="0" fontId="1" fillId="26" borderId="3" xfId="0" applyFont="1" applyFill="1" applyBorder="1"/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/>
    <xf numFmtId="0" fontId="1" fillId="27" borderId="5" xfId="0" applyFont="1" applyFill="1" applyBorder="1" applyAlignment="1">
      <alignment horizontal="center"/>
    </xf>
    <xf numFmtId="0" fontId="1" fillId="27" borderId="5" xfId="0" applyFont="1" applyFill="1" applyBorder="1" applyAlignment="1">
      <alignment horizontal="left"/>
    </xf>
    <xf numFmtId="0" fontId="1" fillId="6" borderId="5" xfId="0" applyFont="1" applyFill="1" applyBorder="1" applyAlignment="1">
      <alignment vertical="center"/>
    </xf>
    <xf numFmtId="0" fontId="1" fillId="6" borderId="5" xfId="0" applyFont="1" applyFill="1" applyBorder="1"/>
    <xf numFmtId="0" fontId="1" fillId="10" borderId="5" xfId="0" applyFont="1" applyFill="1" applyBorder="1" applyAlignment="1">
      <alignment horizontal="center"/>
    </xf>
    <xf numFmtId="0" fontId="1" fillId="10" borderId="5" xfId="0" applyFont="1" applyFill="1" applyBorder="1"/>
    <xf numFmtId="0" fontId="1" fillId="7" borderId="5" xfId="0" applyFont="1" applyFill="1" applyBorder="1"/>
    <xf numFmtId="0" fontId="1" fillId="6" borderId="5" xfId="0" applyFont="1" applyFill="1" applyBorder="1" applyAlignment="1">
      <alignment horizontal="left"/>
    </xf>
    <xf numFmtId="0" fontId="1" fillId="17" borderId="0" xfId="0" applyFont="1" applyFill="1"/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16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16" fontId="0" fillId="0" borderId="4" xfId="0" applyNumberFormat="1" applyBorder="1" applyAlignment="1">
      <alignment horizontal="center"/>
    </xf>
    <xf numFmtId="16" fontId="2" fillId="0" borderId="0" xfId="0" applyNumberFormat="1" applyFont="1" applyAlignment="1">
      <alignment horizontal="center" textRotation="89"/>
    </xf>
    <xf numFmtId="16" fontId="2" fillId="0" borderId="0" xfId="0" applyNumberFormat="1" applyFont="1" applyAlignment="1">
      <alignment horizontal="center" textRotation="90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/>
    <xf numFmtId="0" fontId="0" fillId="0" borderId="0" xfId="0" applyFill="1" applyAlignment="1">
      <alignment horizontal="center"/>
    </xf>
    <xf numFmtId="16" fontId="2" fillId="0" borderId="0" xfId="0" applyNumberFormat="1" applyFont="1" applyFill="1" applyAlignment="1">
      <alignment horizontal="center" textRotation="90"/>
    </xf>
    <xf numFmtId="0" fontId="0" fillId="0" borderId="5" xfId="0" applyFill="1" applyBorder="1" applyAlignment="1">
      <alignment horizontal="center"/>
    </xf>
    <xf numFmtId="0" fontId="3" fillId="13" borderId="0" xfId="0" applyFont="1" applyFill="1" applyBorder="1" applyAlignment="1">
      <alignment horizontal="center"/>
    </xf>
    <xf numFmtId="0" fontId="3" fillId="7" borderId="0" xfId="0" applyFont="1" applyFill="1" applyBorder="1"/>
    <xf numFmtId="0" fontId="3" fillId="8" borderId="0" xfId="0" applyFont="1" applyFill="1" applyBorder="1"/>
    <xf numFmtId="0" fontId="3" fillId="13" borderId="0" xfId="0" applyFont="1" applyFill="1" applyBorder="1"/>
    <xf numFmtId="0" fontId="3" fillId="20" borderId="0" xfId="0" applyFont="1" applyFill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23" borderId="0" xfId="0" applyFont="1" applyFill="1" applyBorder="1"/>
    <xf numFmtId="0" fontId="5" fillId="20" borderId="5" xfId="0" applyFont="1" applyFill="1" applyBorder="1"/>
    <xf numFmtId="0" fontId="5" fillId="3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19" borderId="0" xfId="0" applyFont="1" applyFill="1" applyBorder="1"/>
    <xf numFmtId="0" fontId="3" fillId="22" borderId="0" xfId="0" applyFont="1" applyFill="1" applyBorder="1"/>
    <xf numFmtId="0" fontId="3" fillId="0" borderId="0" xfId="0" applyFont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3" fillId="15" borderId="0" xfId="0" applyFont="1" applyFill="1" applyBorder="1" applyAlignment="1">
      <alignment horizontal="center"/>
    </xf>
    <xf numFmtId="0" fontId="3" fillId="10" borderId="0" xfId="0" applyFont="1" applyFill="1" applyBorder="1"/>
    <xf numFmtId="0" fontId="3" fillId="15" borderId="0" xfId="0" applyFont="1" applyFill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0" fillId="3" borderId="1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5" fillId="11" borderId="3" xfId="0" applyFont="1" applyFill="1" applyBorder="1"/>
    <xf numFmtId="0" fontId="5" fillId="5" borderId="3" xfId="0" applyFont="1" applyFill="1" applyBorder="1"/>
    <xf numFmtId="0" fontId="5" fillId="7" borderId="3" xfId="0" applyFont="1" applyFill="1" applyBorder="1"/>
    <xf numFmtId="0" fontId="5" fillId="8" borderId="5" xfId="0" applyFont="1" applyFill="1" applyBorder="1" applyAlignment="1">
      <alignment horizontal="center"/>
    </xf>
    <xf numFmtId="0" fontId="5" fillId="8" borderId="3" xfId="0" applyFont="1" applyFill="1" applyBorder="1"/>
    <xf numFmtId="0" fontId="5" fillId="3" borderId="12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3" fillId="14" borderId="0" xfId="0" applyFont="1" applyFill="1" applyBorder="1" applyAlignment="1">
      <alignment horizontal="center"/>
    </xf>
    <xf numFmtId="0" fontId="3" fillId="14" borderId="0" xfId="0" applyFont="1" applyFill="1" applyBorder="1"/>
    <xf numFmtId="0" fontId="0" fillId="0" borderId="0" xfId="0" applyFill="1" applyBorder="1"/>
    <xf numFmtId="16" fontId="0" fillId="0" borderId="0" xfId="0" applyNumberForma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3" fillId="6" borderId="0" xfId="0" applyFont="1" applyFill="1" applyBorder="1"/>
    <xf numFmtId="0" fontId="3" fillId="11" borderId="5" xfId="0" applyFont="1" applyFill="1" applyBorder="1" applyAlignment="1">
      <alignment horizontal="left"/>
    </xf>
    <xf numFmtId="0" fontId="3" fillId="12" borderId="0" xfId="0" applyFont="1" applyFill="1" applyBorder="1" applyAlignment="1">
      <alignment horizontal="center"/>
    </xf>
    <xf numFmtId="0" fontId="3" fillId="12" borderId="0" xfId="0" applyFont="1" applyFill="1" applyBorder="1"/>
    <xf numFmtId="0" fontId="3" fillId="6" borderId="0" xfId="0" applyFont="1" applyFill="1" applyBorder="1" applyAlignment="1">
      <alignment horizontal="center"/>
    </xf>
    <xf numFmtId="0" fontId="3" fillId="27" borderId="0" xfId="0" applyFont="1" applyFill="1" applyBorder="1" applyAlignment="1">
      <alignment horizontal="center"/>
    </xf>
    <xf numFmtId="0" fontId="3" fillId="27" borderId="0" xfId="0" applyFont="1" applyFill="1" applyBorder="1"/>
    <xf numFmtId="0" fontId="3" fillId="17" borderId="6" xfId="0" applyFont="1" applyFill="1" applyBorder="1"/>
    <xf numFmtId="0" fontId="3" fillId="17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C394F4E-15E6-4524-B98D-20DFA3D17C74}"/>
            </a:ext>
          </a:extLst>
        </xdr:cNvPr>
        <xdr:cNvSpPr>
          <a:spLocks noChangeAspect="1" noChangeArrowheads="1"/>
        </xdr:cNvSpPr>
      </xdr:nvSpPr>
      <xdr:spPr bwMode="auto">
        <a:xfrm>
          <a:off x="47244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865F94A-648D-4B18-9979-253726931BE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55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61017F2E-9C68-4951-A8B4-C91FB45996AC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55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3B744A53-4B04-447F-928F-7B6C5B78E7D3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B00A00A4-CB47-48C1-AFEF-CD6F1A19113D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55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34CB682-7AC3-4B36-AB5E-F6FAE658DB36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30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AF35DF0B-0104-4332-8487-9D9DBE1A233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30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840D08F-91C6-4ECB-8A50-28F4131DE007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55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35912829-9898-4A23-BC71-B1D5D968BE1C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55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5EF94994-98EC-4638-AEBE-085D3FC2AE17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30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5635987-9380-41A5-857C-625526BAEAA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30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EDAF32C9-135D-4BD1-9B2F-2963FA24FE97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27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9A48638-1572-4F3F-B80A-63CE025FF6EB}"/>
            </a:ext>
          </a:extLst>
        </xdr:cNvPr>
        <xdr:cNvSpPr>
          <a:spLocks noChangeAspect="1" noChangeArrowheads="1"/>
        </xdr:cNvSpPr>
      </xdr:nvSpPr>
      <xdr:spPr bwMode="auto">
        <a:xfrm>
          <a:off x="47244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55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CB6462C3-F917-460D-A34D-5C96577BB977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55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5572ABE8-F03A-41D1-AA33-339977EA527B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55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19812537-C089-4F24-8B4B-B044656E9115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55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3090821F-5A7B-40D5-93EE-CAE5D07788C4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30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C30FF897-342D-40A9-A09F-598B8D9D467F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30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27559454-35D5-4C76-BD39-EA9C4DFE257C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55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E0C99312-F632-4F85-8EE3-49B0438BB646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55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4D5EEF60-E75B-49C7-8CF6-645F6ADAA62C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30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4ECD3E17-6A4B-4837-B4B0-E080BA701845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30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5302ADB6-D8A0-4D24-82E4-DB3B4FC011E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447D3604-567D-4142-8D00-73D331C1D1F9}"/>
            </a:ext>
          </a:extLst>
        </xdr:cNvPr>
        <xdr:cNvSpPr>
          <a:spLocks noChangeAspect="1" noChangeArrowheads="1"/>
        </xdr:cNvSpPr>
      </xdr:nvSpPr>
      <xdr:spPr bwMode="auto">
        <a:xfrm>
          <a:off x="54864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49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E2E0AB52-3489-472C-A6DA-50058A1D090D}"/>
            </a:ext>
          </a:extLst>
        </xdr:cNvPr>
        <xdr:cNvSpPr>
          <a:spLocks noChangeAspect="1" noChangeArrowheads="1"/>
        </xdr:cNvSpPr>
      </xdr:nvSpPr>
      <xdr:spPr bwMode="auto">
        <a:xfrm>
          <a:off x="54864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66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221E480-372A-44C7-8865-919AC84BD4E6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66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512A9842-1345-4DAF-86C9-DF2926283CED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66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BDD93AA2-7299-4EBC-A5F8-65C6290ACA43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66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3ABBCD5F-03AB-4FAC-846D-B241EB98570D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66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B229B83D-E246-4052-9F24-0AC62751BDB8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66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6A62BC75-1ED0-4B62-A3B5-E52E980FFBDE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66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41FF3E26-29B2-484D-8050-48B9F9E97A3A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66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3AF87EB0-0A99-4812-A1EA-89B9AAC12992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66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3F05A3BC-752D-4836-AC97-659B6800908E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66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7A6B1F3F-F6D8-4BB9-BCEF-5224489E6200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66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C6D375BB-A918-4F1B-BB35-71AD822B2BC1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66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E0A20A2-692F-4447-90B1-64F34919EB1B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2DAD30F5-126E-48A5-ABF2-0C132B6F6856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D39ED2CB-5C81-48A9-90A9-CD1F4704F41A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55</xdr:row>
      <xdr:rowOff>30480</xdr:rowOff>
    </xdr:from>
    <xdr:ext cx="518160" cy="55626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62A7A8DB-FA68-44F3-A12D-A03BBAADCB40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55</xdr:row>
      <xdr:rowOff>30480</xdr:rowOff>
    </xdr:from>
    <xdr:ext cx="518160" cy="55626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AE3F044F-14CC-4011-A7D3-A9EA5ECDC5B7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1B981B0-61E2-4DA4-ADEA-F90C9A396F57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AB1C1026-E25F-43BA-A297-D8FA3AC774F6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513CE970-4256-43C5-8EBA-01D539DABA9F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02937F01-E798-412F-BB1E-769620B35738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484F6532-C69C-4223-9215-3869B86DD5B8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49A9C5D7-678E-4877-B75B-508304A60467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9EBBB576-C401-4730-B467-A5B41696F2C1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C7555840-CD26-4033-AFF6-92673817165F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1733339D-34E9-4AE9-A4F0-FE5AA3D2E95D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55</xdr:row>
      <xdr:rowOff>30480</xdr:rowOff>
    </xdr:from>
    <xdr:ext cx="518160" cy="55626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47BC9D37-D10B-4B6F-B1C5-C84369AF1802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55</xdr:row>
      <xdr:rowOff>30480</xdr:rowOff>
    </xdr:from>
    <xdr:ext cx="518160" cy="55626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9FCC5D8E-2D91-4707-BB8E-821137C69254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6D18E3C9-C64B-46C5-ACA8-9E64DC1ECE0C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5178DDA9-860E-4202-8CE2-CBC765F21AF4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D43C8213-2272-44DE-9F9F-8ABC7EB0A399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E512B97D-43DB-4239-B7CD-0A8CA82E9141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B750F59C-15F6-42E5-ABD8-B3D94E902A32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55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8C640604-A881-4E7A-96C6-D8A08AA9D55A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0A12317-0348-4CD2-8C49-2B81194478E1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30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87D09017-0C60-4181-9FB8-3EA1E433CFE4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49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AC6962D8-B3E6-41B5-BA0C-8771568D4517}"/>
            </a:ext>
          </a:extLst>
        </xdr:cNvPr>
        <xdr:cNvSpPr>
          <a:spLocks noChangeAspect="1" noChangeArrowheads="1"/>
        </xdr:cNvSpPr>
      </xdr:nvSpPr>
      <xdr:spPr bwMode="auto">
        <a:xfrm>
          <a:off x="514350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49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3374E900-3A7C-4D32-A54E-A9B4FF76F691}"/>
            </a:ext>
          </a:extLst>
        </xdr:cNvPr>
        <xdr:cNvSpPr>
          <a:spLocks noChangeAspect="1" noChangeArrowheads="1"/>
        </xdr:cNvSpPr>
      </xdr:nvSpPr>
      <xdr:spPr bwMode="auto">
        <a:xfrm>
          <a:off x="514350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30480</xdr:rowOff>
    </xdr:from>
    <xdr:ext cx="518160" cy="55626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9D68C083-392A-44A5-89E3-6829FC391A9A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30480</xdr:rowOff>
    </xdr:from>
    <xdr:ext cx="518160" cy="55626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1016C6EA-489F-4999-9D4B-4A076D44A34E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BC2C0147-8207-43A0-9CEA-9942CFBE8FAD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41389EBB-CD75-424E-B245-97C8E68956EF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BB50B388-4B1D-4B20-BF79-5A344CD77F18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D2474E9A-8EC7-4EDC-93B5-E4D1E5A43D54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30480</xdr:rowOff>
    </xdr:from>
    <xdr:ext cx="518160" cy="55626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B012EC06-4FED-478D-9550-2C6051F28A36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30480</xdr:rowOff>
    </xdr:from>
    <xdr:ext cx="518160" cy="55626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7F11D286-B0CB-4992-A14C-2D41EEF66E3B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69639710-E9E5-4A3F-A6FE-01DAA3FD1484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56DF5873-AB5B-4BEC-B42A-E740744B6FB7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9A0680D3-7F91-44F0-9011-2A3CE98E7302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BF025D97-637F-459E-A8F0-65891FC8B4AA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15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A2CA102E-1872-489B-92FB-5D288F492479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15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4742C17E-BD1B-4880-9E6A-7DA72152425C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47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0E23E6A0-6D24-425C-8175-5C967C31F29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47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A4B7C7AD-DA2E-4EF9-B35F-82D31BA4306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47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97DC676A-6D49-48D9-8B2D-0F8560D7AAA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47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929B7B3-0446-4B56-A2F4-6A82B34C78B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2E25C172-4DA8-4304-BE2A-16474EBEE23E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47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B77DA5E9-C22A-4652-8CF6-F2D2DEDB589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47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8E1C85CC-B2BC-4A75-984E-5072A87BB76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47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95F25BDC-A378-4DA4-89D3-370AEF94A02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47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A058EDDE-6151-4D7D-9B11-70AF0CE3CF5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54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B97467C0-53F1-40EB-9ACE-29CB5B31123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61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54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90B6E23E-2BDD-434D-81F1-1727C6CD0A9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61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52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615F91E7-9710-4C2D-AC94-8EE7DBC2021F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52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CBD1702A-1936-45CF-8E30-6267FC3D203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25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2A1CEA2-D057-433E-89BE-52F8DE6093EE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4A2AE78-5092-4669-814E-CE4CA93D343F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58764BC7-6895-4CAB-895C-9E566FF2C776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972510D7-6B56-4CF1-88ED-70A23CCE785A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12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FEE7DEF5-FD9E-4E35-8CA4-51CA4A1A4414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3E778565-4ABA-460E-9AFB-6A1D8EF1598F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28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A69DF51-24B6-476F-BC41-E318D281AB6C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28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987C289-AF91-417C-B8FD-F28E6713C3EA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14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E2114D33-CB34-4D62-A9F1-9F1FC22116EF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14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ABD73198-C553-4AD4-BC93-32EBBECD96AC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E32B80FD-B759-4E27-B929-33EC9F0B420D}"/>
            </a:ext>
          </a:extLst>
        </xdr:cNvPr>
        <xdr:cNvSpPr>
          <a:spLocks noChangeAspect="1" noChangeArrowheads="1"/>
        </xdr:cNvSpPr>
      </xdr:nvSpPr>
      <xdr:spPr bwMode="auto">
        <a:xfrm>
          <a:off x="774954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DBE4C495-570E-4B12-BBFC-AE83624A911C}"/>
            </a:ext>
          </a:extLst>
        </xdr:cNvPr>
        <xdr:cNvSpPr>
          <a:spLocks noChangeAspect="1" noChangeArrowheads="1"/>
        </xdr:cNvSpPr>
      </xdr:nvSpPr>
      <xdr:spPr bwMode="auto">
        <a:xfrm>
          <a:off x="774954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0B5B64F-B100-45ED-B272-2304EBC32839}"/>
            </a:ext>
          </a:extLst>
        </xdr:cNvPr>
        <xdr:cNvSpPr>
          <a:spLocks noChangeAspect="1" noChangeArrowheads="1"/>
        </xdr:cNvSpPr>
      </xdr:nvSpPr>
      <xdr:spPr bwMode="auto">
        <a:xfrm>
          <a:off x="750570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633EAAB9-675D-478F-842B-03444E29A1F3}"/>
            </a:ext>
          </a:extLst>
        </xdr:cNvPr>
        <xdr:cNvSpPr>
          <a:spLocks noChangeAspect="1" noChangeArrowheads="1"/>
        </xdr:cNvSpPr>
      </xdr:nvSpPr>
      <xdr:spPr bwMode="auto">
        <a:xfrm>
          <a:off x="750570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418123F2-56CA-4C1E-958A-2839104BAF95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623DE787-2D90-406E-9918-5A27E7EB5913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27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AEA9192-8A08-482C-8172-F46012456707}"/>
            </a:ext>
          </a:extLst>
        </xdr:cNvPr>
        <xdr:cNvSpPr>
          <a:spLocks noChangeAspect="1" noChangeArrowheads="1"/>
        </xdr:cNvSpPr>
      </xdr:nvSpPr>
      <xdr:spPr bwMode="auto">
        <a:xfrm>
          <a:off x="7559040" y="550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27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9E0480AC-280A-4255-8FAD-44E5441E2D24}"/>
            </a:ext>
          </a:extLst>
        </xdr:cNvPr>
        <xdr:cNvSpPr>
          <a:spLocks noChangeAspect="1" noChangeArrowheads="1"/>
        </xdr:cNvSpPr>
      </xdr:nvSpPr>
      <xdr:spPr bwMode="auto">
        <a:xfrm>
          <a:off x="7559040" y="550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13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B326ABC9-4AA3-4A87-B22F-FEB829D05506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727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13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1E3D3720-1C95-4C2A-A734-F182C530168C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727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41AEF2A7-E12C-428C-BCA7-A83F464946AE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1E04397C-E5CF-4174-9FB5-87EFB33064EA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3AD0248-F7C6-412C-A4F6-019B7E494FD5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6F63C71C-BD93-4240-9813-21D3E4DC04AC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28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F9629C66-9629-4B99-8A5D-7A17EB9539AC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28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19E49756-74DD-4F22-AC7C-B73748B72347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24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520EEB6A-0C2E-4EB5-A910-17465C6C381F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24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D5B4F2A8-5335-4944-B37B-7D3BE3FFA008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24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7FF4F353-53B9-42F4-84F0-BD7D6CB15D93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24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FA95F274-975D-42E5-B679-D316DC341BEB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11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1ECA139-79A1-4840-8D85-1335181688EE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11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7A403C1B-3E1B-4F0E-A6F3-96CF59F671BE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27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FA3F3806-B488-424C-B28E-9FF095E626E8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27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FC71753F-4278-4C73-BD24-072F2861C69C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073DAAB0-3DA6-43B8-ABE4-5D2DCA3FE130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1383D158-EB81-4B91-A876-11DB83B3093C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11</xdr:row>
      <xdr:rowOff>30480</xdr:rowOff>
    </xdr:from>
    <xdr:ext cx="518160" cy="55626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049AC0EB-8E80-45FD-B5D9-D99CBA24062C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11</xdr:row>
      <xdr:rowOff>30480</xdr:rowOff>
    </xdr:from>
    <xdr:ext cx="518160" cy="55626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38A463F3-B05D-4C1B-B115-6E429F4997AE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11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51B3B345-B444-49A6-93C0-B0F91842A29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11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546EDCA7-973F-42ED-BEB6-38FFD9AD9AC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11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B81C4B9C-98FA-4AF3-9B83-10F93178A33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435E1C8C-E59E-40B9-B9ED-442BFB89004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11</xdr:row>
      <xdr:rowOff>30480</xdr:rowOff>
    </xdr:from>
    <xdr:ext cx="518160" cy="55626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47F3C066-5413-4D25-B3D3-0215192F1BB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11</xdr:row>
      <xdr:rowOff>30480</xdr:rowOff>
    </xdr:from>
    <xdr:ext cx="518160" cy="55626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7FEB799-D208-406B-B1DF-37CCB40A7D39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11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4ADF741-6643-4CF9-8443-24881915C13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11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B5E58EEC-3AFC-4E23-8C35-1D21E3C4EE0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11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15EE89AD-535E-4C68-BD7B-290F7A7920A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11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53E1651B-E800-420C-9E51-FB0F3A5DB27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1441C563-DBD2-46E5-92BC-92163D803685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62DE76D0-EE99-4261-A139-13D7ABAC99B7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21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72F437BA-3249-4637-9A3C-77F89AB875A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21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741BE9C-CE49-4FD1-B607-21BED0EAC90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21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3365DB4-93C9-495D-90DD-FE47D3EC995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21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E65FC7D2-7157-428B-8E57-B3914CF6DE1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26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239C42FA-B022-40B9-86F5-6697BC9F99AC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26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26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5CE8371B-3BFA-4D55-A429-9F9AB3B655AE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26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46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BECAD96-59A7-4D7A-9D3F-D914876CA824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46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B5CAFF9-E112-45F2-BF63-47E95CC3D3C6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E029793-259A-4E0A-8AE7-4173FC135A8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529C01BD-1A73-41B7-8900-37397EDC7C1B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68F6950D-B8CF-4917-B9D1-74C34D734BE0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7D91EAA-F81A-47DD-98E5-D56E45A547B9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97B85E55-5587-4EFE-970A-91CE067547E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C7E0A55B-91E9-4EC7-B6D0-7740CF79225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A798E4A-51CC-4AA5-AA78-C966F702B6A4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35C4DAD-24D5-4DDB-8005-5B6C59C00AD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77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CFBF296-4134-4A83-89F5-D9916B7E782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77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D7607587-D211-41CF-B792-7D578FC09FAC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46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64DCB7BD-FAE8-4234-809B-863B4CFACFC7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C95C30B2-3448-43A9-AEDC-A64A51975B2F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BEB60F9-FC34-4715-AF70-F3699E9409F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C148CC2E-66BF-45FA-8673-9DC88A7EBED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8D672391-E7F4-4D80-B619-71960A60391D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77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8A38B51-B5B9-40AB-A1EB-A7EE1ABBD1EC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77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75C23537-DC83-4C29-AA6D-3094DAA07C86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F2EAD1B8-CDDF-411F-82B7-9B2D4F84475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92E25BC3-812D-40F3-A565-9CCE2AC4D5D7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77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92F6B8C5-E79A-4F43-9773-8ADBD9CA6D0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77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C0FB4DFF-CEB4-42CA-9DFB-3B1A0E075F83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5B6ABC80-2B4F-4ED4-8296-68ABAF1DA7F3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19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3F9A7179-A1F5-48EF-9A96-C3DB34B5164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93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27DAAD7-089D-45D8-92AD-3B19D507695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93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C8F71A10-DAD6-4BA4-985D-56BECE5A11A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93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A7CCEB19-B075-4A09-B129-DF3D4968466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93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13E9B500-4CC9-45B4-BB8C-0F07D879748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C53A1258-2814-489B-9CFA-11CCD76A9B7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93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232E8078-EC4E-44FE-8E31-778E84F432F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93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90258069-D692-4DDD-B783-0C7662B5E7A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93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9C32D949-F995-4FFC-B152-83AE8197753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93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476337C4-4B70-450F-B2C9-E5B01E5C3DC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0E7FE1AD-2171-4558-99BE-5C3876AAF71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55CB94C-BA27-45B3-98D2-54B68AEEB75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93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E7AF887-FADE-4CF2-BAB1-9A236ED03D3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B6FCFC9D-AB9E-4FF4-874B-60156DC0248A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C102E7C5-D382-488C-A183-8F7571AD309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563A1558-34DC-41AD-B91B-877ADE8C6A60}"/>
            </a:ext>
          </a:extLst>
        </xdr:cNvPr>
        <xdr:cNvSpPr>
          <a:spLocks noChangeAspect="1" noChangeArrowheads="1"/>
        </xdr:cNvSpPr>
      </xdr:nvSpPr>
      <xdr:spPr bwMode="auto">
        <a:xfrm>
          <a:off x="8001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261685C1-8FF1-4298-A1D1-49695B55EC1B}"/>
            </a:ext>
          </a:extLst>
        </xdr:cNvPr>
        <xdr:cNvSpPr>
          <a:spLocks noChangeAspect="1" noChangeArrowheads="1"/>
        </xdr:cNvSpPr>
      </xdr:nvSpPr>
      <xdr:spPr bwMode="auto">
        <a:xfrm>
          <a:off x="8001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84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F54C2303-484B-4A27-A654-5049268B8AD1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84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49FC622F-E34E-4B4C-B126-18325E729D6D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23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3BF7DE65-94D1-4116-9550-4AA0FAD51847}"/>
            </a:ext>
          </a:extLst>
        </xdr:cNvPr>
        <xdr:cNvSpPr>
          <a:spLocks noChangeAspect="1" noChangeArrowheads="1"/>
        </xdr:cNvSpPr>
      </xdr:nvSpPr>
      <xdr:spPr bwMode="auto">
        <a:xfrm>
          <a:off x="85344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23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C51CFC81-CEA8-4080-A66C-7373D8BBC9D1}"/>
            </a:ext>
          </a:extLst>
        </xdr:cNvPr>
        <xdr:cNvSpPr>
          <a:spLocks noChangeAspect="1" noChangeArrowheads="1"/>
        </xdr:cNvSpPr>
      </xdr:nvSpPr>
      <xdr:spPr bwMode="auto">
        <a:xfrm>
          <a:off x="85344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FE777F4E-C37C-4947-87C8-12F818B05363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96C2B1A4-B8A4-4FB8-AFA9-A0A8A0BC1F90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190500</xdr:colOff>
      <xdr:row>19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F3E7406-B181-4ADF-A7E3-C20F35054E10}"/>
            </a:ext>
          </a:extLst>
        </xdr:cNvPr>
        <xdr:cNvSpPr>
          <a:spLocks noChangeAspect="1" noChangeArrowheads="1"/>
        </xdr:cNvSpPr>
      </xdr:nvSpPr>
      <xdr:spPr bwMode="auto">
        <a:xfrm>
          <a:off x="86106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190500</xdr:colOff>
      <xdr:row>19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7557567-CF77-4EB7-AB8F-62731BB3B1A3}"/>
            </a:ext>
          </a:extLst>
        </xdr:cNvPr>
        <xdr:cNvSpPr>
          <a:spLocks noChangeAspect="1" noChangeArrowheads="1"/>
        </xdr:cNvSpPr>
      </xdr:nvSpPr>
      <xdr:spPr bwMode="auto">
        <a:xfrm>
          <a:off x="86106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190500</xdr:colOff>
      <xdr:row>19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061E986-5025-4BAA-AC1F-F8E30F0D8646}"/>
            </a:ext>
          </a:extLst>
        </xdr:cNvPr>
        <xdr:cNvSpPr>
          <a:spLocks noChangeAspect="1" noChangeArrowheads="1"/>
        </xdr:cNvSpPr>
      </xdr:nvSpPr>
      <xdr:spPr bwMode="auto">
        <a:xfrm>
          <a:off x="86106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190500</xdr:colOff>
      <xdr:row>61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37752F3D-0884-43DE-B6E3-BEC1861AD2B3}"/>
            </a:ext>
          </a:extLst>
        </xdr:cNvPr>
        <xdr:cNvSpPr>
          <a:spLocks noChangeAspect="1" noChangeArrowheads="1"/>
        </xdr:cNvSpPr>
      </xdr:nvSpPr>
      <xdr:spPr bwMode="auto">
        <a:xfrm>
          <a:off x="61722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190500</xdr:colOff>
      <xdr:row>61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ECA9F545-67DC-4822-AB95-DDA665BF56B1}"/>
            </a:ext>
          </a:extLst>
        </xdr:cNvPr>
        <xdr:cNvSpPr>
          <a:spLocks noChangeAspect="1" noChangeArrowheads="1"/>
        </xdr:cNvSpPr>
      </xdr:nvSpPr>
      <xdr:spPr bwMode="auto">
        <a:xfrm>
          <a:off x="61722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190500</xdr:colOff>
      <xdr:row>61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217ECA7-F1C6-4930-99EA-7E61978AD5FD}"/>
            </a:ext>
          </a:extLst>
        </xdr:cNvPr>
        <xdr:cNvSpPr>
          <a:spLocks noChangeAspect="1" noChangeArrowheads="1"/>
        </xdr:cNvSpPr>
      </xdr:nvSpPr>
      <xdr:spPr bwMode="auto">
        <a:xfrm>
          <a:off x="61722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67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6CC6FD4F-9DE3-4EF2-8106-CDBFBF0DCA1D}"/>
            </a:ext>
          </a:extLst>
        </xdr:cNvPr>
        <xdr:cNvSpPr>
          <a:spLocks noChangeAspect="1" noChangeArrowheads="1"/>
        </xdr:cNvSpPr>
      </xdr:nvSpPr>
      <xdr:spPr bwMode="auto">
        <a:xfrm>
          <a:off x="26670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67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C0CF2367-6E78-42F0-8EA9-CD5CA2AF3E4C}"/>
            </a:ext>
          </a:extLst>
        </xdr:cNvPr>
        <xdr:cNvSpPr>
          <a:spLocks noChangeAspect="1" noChangeArrowheads="1"/>
        </xdr:cNvSpPr>
      </xdr:nvSpPr>
      <xdr:spPr bwMode="auto">
        <a:xfrm>
          <a:off x="26670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886B1F3E-BBCF-46A3-8E84-A1792113BFCC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32BABDB5-FC05-491F-9BEC-F831BB9FB483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38D3A5E6-E06B-4549-83F2-1AA3F34719CB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AF126175-4F8E-4BD8-8D31-D0728E168889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696F5342-D133-4CC4-BE2F-359F096321E9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2718572A-17A6-4AE6-8762-62412261D70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DE2FBE4D-BCBE-4327-9B95-41DE86CD59C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2B8C8DBC-7537-4077-B78D-E875C8BDFD4A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FB5433E-3EB6-4DD8-945D-E8DBAE8CE55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D0A53F10-0F70-49E8-B84A-B48B5AAA7F6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191108E9-D5BF-4C86-BDA8-341C46884BF5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A602005F-82D5-4D05-83E6-2DE55C943244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E0085472-22C7-4E18-AD74-12FB43C5D204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6C100EA8-60D9-4C69-A238-06306DAE7A62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73647F3F-F525-4EB0-872B-82F55F3C8A16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389E407-044B-41D8-8D2A-BF02B2F78CC7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72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F16196E5-13AA-4A3E-91ED-2C1848A00212}"/>
            </a:ext>
          </a:extLst>
        </xdr:cNvPr>
        <xdr:cNvSpPr>
          <a:spLocks noChangeAspect="1" noChangeArrowheads="1"/>
        </xdr:cNvSpPr>
      </xdr:nvSpPr>
      <xdr:spPr bwMode="auto">
        <a:xfrm>
          <a:off x="266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72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B79226E8-B3AF-4D6B-B91D-64191AE94D5B}"/>
            </a:ext>
          </a:extLst>
        </xdr:cNvPr>
        <xdr:cNvSpPr>
          <a:spLocks noChangeAspect="1" noChangeArrowheads="1"/>
        </xdr:cNvSpPr>
      </xdr:nvSpPr>
      <xdr:spPr bwMode="auto">
        <a:xfrm>
          <a:off x="266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72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1689CE93-2D43-44CA-817C-FEC45E6ECEEF}"/>
            </a:ext>
          </a:extLst>
        </xdr:cNvPr>
        <xdr:cNvSpPr>
          <a:spLocks noChangeAspect="1" noChangeArrowheads="1"/>
        </xdr:cNvSpPr>
      </xdr:nvSpPr>
      <xdr:spPr bwMode="auto">
        <a:xfrm>
          <a:off x="62484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72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AE7E33F5-D9AA-47B6-AA3C-DBE0392E7D54}"/>
            </a:ext>
          </a:extLst>
        </xdr:cNvPr>
        <xdr:cNvSpPr>
          <a:spLocks noChangeAspect="1" noChangeArrowheads="1"/>
        </xdr:cNvSpPr>
      </xdr:nvSpPr>
      <xdr:spPr bwMode="auto">
        <a:xfrm>
          <a:off x="62484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77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EEA14A63-A53B-4307-A24D-6C24A9AFF627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77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CA512D7C-B88B-464A-96BC-322090672898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77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FB2249B9-A131-4BCD-B9E4-259C214985FE}"/>
            </a:ext>
          </a:extLst>
        </xdr:cNvPr>
        <xdr:cNvSpPr>
          <a:spLocks noChangeAspect="1" noChangeArrowheads="1"/>
        </xdr:cNvSpPr>
      </xdr:nvSpPr>
      <xdr:spPr bwMode="auto">
        <a:xfrm>
          <a:off x="62484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77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CF6187F8-A6B3-479D-8314-E065D9704776}"/>
            </a:ext>
          </a:extLst>
        </xdr:cNvPr>
        <xdr:cNvSpPr>
          <a:spLocks noChangeAspect="1" noChangeArrowheads="1"/>
        </xdr:cNvSpPr>
      </xdr:nvSpPr>
      <xdr:spPr bwMode="auto">
        <a:xfrm>
          <a:off x="62484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82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6A8C6888-5BE8-48F7-B357-20E2ACEA26D2}"/>
            </a:ext>
          </a:extLst>
        </xdr:cNvPr>
        <xdr:cNvSpPr>
          <a:spLocks noChangeAspect="1" noChangeArrowheads="1"/>
        </xdr:cNvSpPr>
      </xdr:nvSpPr>
      <xdr:spPr bwMode="auto">
        <a:xfrm>
          <a:off x="2667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82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0F50724B-8810-4211-BAA2-8A603D21372C}"/>
            </a:ext>
          </a:extLst>
        </xdr:cNvPr>
        <xdr:cNvSpPr>
          <a:spLocks noChangeAspect="1" noChangeArrowheads="1"/>
        </xdr:cNvSpPr>
      </xdr:nvSpPr>
      <xdr:spPr bwMode="auto">
        <a:xfrm>
          <a:off x="2667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82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82E524BE-9CB6-4835-935B-4C18DD66D862}"/>
            </a:ext>
          </a:extLst>
        </xdr:cNvPr>
        <xdr:cNvSpPr>
          <a:spLocks noChangeAspect="1" noChangeArrowheads="1"/>
        </xdr:cNvSpPr>
      </xdr:nvSpPr>
      <xdr:spPr bwMode="auto">
        <a:xfrm>
          <a:off x="62484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82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4DFF4856-0BD2-431D-9EE6-365589942657}"/>
            </a:ext>
          </a:extLst>
        </xdr:cNvPr>
        <xdr:cNvSpPr>
          <a:spLocks noChangeAspect="1" noChangeArrowheads="1"/>
        </xdr:cNvSpPr>
      </xdr:nvSpPr>
      <xdr:spPr bwMode="auto">
        <a:xfrm>
          <a:off x="62484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57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2FCDCE52-B86E-4C69-9752-1E788F74ABDE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03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57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987A3762-5ED7-4A94-AE30-DDD73A724650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03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57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59462F15-49E0-4E2D-8331-12B9C8A6B921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03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60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021590A4-464E-47BF-B0AA-92990BE38347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611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60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D8EAA344-EED6-4B3A-9671-D04674F065CB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611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60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993EA209-AEE0-4ADA-B7F8-025EDC0446C2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611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F4ADB7CD-B3EA-4AE9-A93A-1C4A5F428B39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776EBC28-72E7-448F-B3C6-ADB96C908616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329F216B-443F-4080-831D-210CF7A31F8E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D65C9546-33EA-4A2F-8B2D-089F7F44B738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7FDE4EF6-EC9D-4405-9BC6-5BF44BCD0C78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DCE0A7D0-2B38-4BAA-BE52-EFB0725ED931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5D71EE1E-C9ED-4FA8-8AC9-4A5E35ECA2E9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1E665482-9DAD-48C0-9E1E-C220E977AEC2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CB92F3B8-5F4A-4267-AC75-1432FEF9A32C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246C279F-DC20-4449-917F-226FE0B13324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A735C3FB-9FCE-4B82-8C30-EA836525DB21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63FEFEAD-7828-43F6-AEAA-0E005DBE56AB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179A3FFA-1BA8-4C4E-8C75-FFC53F49682A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8C761C41-05C1-493C-96DC-BFBBDC15C573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075A17DE-2698-47EB-ABE1-7670A6B9577B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C027B54F-E735-44DC-A881-FCB823A0C7E6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67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DA90FCEA-C130-44A3-9E3A-ED9D511E555F}"/>
            </a:ext>
          </a:extLst>
        </xdr:cNvPr>
        <xdr:cNvSpPr>
          <a:spLocks noChangeAspect="1" noChangeArrowheads="1"/>
        </xdr:cNvSpPr>
      </xdr:nvSpPr>
      <xdr:spPr bwMode="auto">
        <a:xfrm>
          <a:off x="96926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67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000657F2-1083-4B43-91EB-9159EE6D3B83}"/>
            </a:ext>
          </a:extLst>
        </xdr:cNvPr>
        <xdr:cNvSpPr>
          <a:spLocks noChangeAspect="1" noChangeArrowheads="1"/>
        </xdr:cNvSpPr>
      </xdr:nvSpPr>
      <xdr:spPr bwMode="auto">
        <a:xfrm>
          <a:off x="96926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76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0B2DF58-5645-4B88-A2AF-769CBBCB26C0}"/>
            </a:ext>
          </a:extLst>
        </xdr:cNvPr>
        <xdr:cNvSpPr>
          <a:spLocks noChangeAspect="1" noChangeArrowheads="1"/>
        </xdr:cNvSpPr>
      </xdr:nvSpPr>
      <xdr:spPr bwMode="auto">
        <a:xfrm>
          <a:off x="342138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76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8F7C8CD5-D86A-4876-9DBE-59B71F2EB150}"/>
            </a:ext>
          </a:extLst>
        </xdr:cNvPr>
        <xdr:cNvSpPr>
          <a:spLocks noChangeAspect="1" noChangeArrowheads="1"/>
        </xdr:cNvSpPr>
      </xdr:nvSpPr>
      <xdr:spPr bwMode="auto">
        <a:xfrm>
          <a:off x="342138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76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5719FE71-5153-4C07-B143-E32B4D9D9A52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76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FEB50488-EE39-4D8C-AFC2-DCACF3CBDC96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77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D207121F-1D93-4BF3-AF27-EDDF9408DA20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77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38DCC7CE-0B92-4ABE-AF81-12CA17BA9A04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81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D5884373-CBC5-4613-A8EC-8EEBA3E81EEB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81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83E4BA32-75C9-4987-8CA8-EC99EA68402B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E3E362E6-1B17-40CE-A648-691802A83312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4D34E89B-2553-4FEB-BAAA-F33558C4B3CB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80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8D3A3A25-F36D-4DCA-BEC4-2EE0FBCC84D7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80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824999CE-C1A0-482F-87A0-422ED3599BFE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4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8BCAF4DC-254E-425E-B89E-75F9315D4467}"/>
            </a:ext>
          </a:extLst>
        </xdr:cNvPr>
        <xdr:cNvSpPr>
          <a:spLocks noChangeAspect="1" noChangeArrowheads="1"/>
        </xdr:cNvSpPr>
      </xdr:nvSpPr>
      <xdr:spPr bwMode="auto">
        <a:xfrm>
          <a:off x="266700" y="845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4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19F5033D-5B6A-496C-A7A5-3967B8E3F7A7}"/>
            </a:ext>
          </a:extLst>
        </xdr:cNvPr>
        <xdr:cNvSpPr>
          <a:spLocks noChangeAspect="1" noChangeArrowheads="1"/>
        </xdr:cNvSpPr>
      </xdr:nvSpPr>
      <xdr:spPr bwMode="auto">
        <a:xfrm>
          <a:off x="266700" y="845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9A5DD741-09CF-4C0A-89ED-941D5F5B3031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1BA94CDF-C128-4D45-8327-3E1C63C49BEC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86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5B2F15B2-5410-4641-AA7C-EE3CFBFAE8BF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86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4B9B616B-9548-4675-BC3D-6D7308CF8E02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BE6A4932-7346-45ED-8B84-388185877BE1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7DDD259D-B6D2-4ED9-B040-9B08800F4CE5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8A3E5857-3B34-4738-A6A1-4E260403CDD3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AF5069D0-046C-4B9D-A9C5-4547FB217374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86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404FDFC5-C37A-47D5-9273-F85CD74BF29A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86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342FE8D1-D5D4-44E4-9C3A-03E96153BFA7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92A5D3D8-7BE0-447E-B51E-0C2885F397DB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62518824-8EB7-478C-8181-C3636548D3F5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FD699582-6646-4DE0-BDA6-C5E716270758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B7CDFB83-588C-463E-B6A5-885C6EE304A5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2D53FFB-62AE-4678-ABFF-DB45D9FEF88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7F26174-260F-479F-82CD-416CC098C13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B0EBE3EC-0F96-4217-B054-3F0EA87305A2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47E621E-9AB4-42C3-B0A4-5F20100F59AF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9A1011B-B4DA-487E-A532-287EC6B338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B337BFEE-8713-42DB-9108-60D581224CA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B0326BF5-B454-4D0C-A1CE-95EEC7202BC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2F04249F-8733-4F55-82B5-31BB6E56D42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5BE89305-D440-49B4-8E63-CCCCAB41F57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B17F711E-CD1B-402C-B114-BB4BAC7B03A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273F5486-7356-4B33-8D61-6C38E098F64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7AE1CF4-FC61-485E-A551-9A259DC1F31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8F4C38D-6AA7-49BD-834B-E3AEF93FA8D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C0A46A4-5E28-4C7D-9E7C-5ABC17EC3D6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50799EC-B206-47AD-A8CF-4ED2EEB26B3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8DDA8459-CE11-489D-83D8-1D0A416A34C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DDA9130C-C270-4EA0-82BA-71A68BE7432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947B63DF-BC6A-4C35-96A0-915FCE6F3373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8F1E9788-C708-45D8-BFC6-F84BA15368F3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16F0DC3D-3A40-4782-A137-1278972FC650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B2D12DC4-0C2C-49B7-A8D8-F2B082FFB1F8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E41C6B7-2802-4AC0-872E-149D96B1DB9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687E0FD-BEA4-4AE1-ABA3-6E56B22A4453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C5FE0222-5F1A-4377-B154-B4E311CFBC3E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EBAA38E7-D133-4957-AE71-D4F736AAB91D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D7389BDA-8F99-46DF-AB99-05491E7330D4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DFF4F10A-4167-47B6-80B6-A4384135C54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465F6911-1B04-4F5E-9AE0-A3478A678CD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0353FB34-34AD-4526-962F-C5DE6BD8999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34AA0670-0338-4832-AEE5-3D4D845164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D8A91D3-656B-4AEE-BF1E-B7C253B20DA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A7C9F2E7-ECBD-4952-BDD8-0CC8A589234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75DB8166-7779-4C1D-8283-AAEE18B6A0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3C2C050E-FEEF-4A05-BFBB-677162C02F6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2512E95C-9475-483A-84A9-EDBBA88C370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4240FA3C-8BAF-469F-ABDE-286502F05B3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ECDF677-C08C-465C-A6BF-9C77918A019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471FAF25-D079-4C00-B2BC-48871E990B5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7DC9279B-F435-4212-A48B-2C733CBE4A5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D9C6650B-B29C-4EEF-BA43-7CAC9204DCB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95466DF2-B276-4B80-8B83-5D75B797971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A493B0AE-9F6C-4ECC-98A7-845C8EFDE0D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63A57075-2A5C-4B3A-A153-9116FFCE283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4B87026F-024E-4A95-99F3-1C8A3C9352A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F56C2817-F3DD-4BDD-803E-A2EF7D53D71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E5195C01-4C73-4657-953D-25E5A5F38C5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E5821E87-A843-43D4-9469-21340E676F3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5820D75C-F727-4B11-AA30-D31411BC1A54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6FCD53C1-7CAA-4C77-9184-A6106EF6E47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D24BBAF1-A3FE-4977-BF9E-3211E8BB08D8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8843541F-69B9-4FE6-ACDC-F326C0AC676F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2F42106-34B3-47D3-94F0-3DD9B556BFFE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12867CB-3C17-427F-84C5-77B78E61DE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B3E909A7-70E6-410F-9CC5-B4F46705C8F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CC4E43A6-B6F3-4DE9-A23B-1D85E2AD0FB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D9B1F6EE-54E8-483D-AA09-C5DE6A401E2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0D0DDEB7-F3BC-42F1-84AF-0326B2515A4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AB0826AC-EDF7-415E-ABBB-EE968C95D4B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EF6DD6C-2CCC-46E4-98A7-F103A67C36D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3CAF7BCD-DB4E-457C-9FB3-2C63C4116F3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0AFF9383-659F-4F10-97FC-69D81668883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E3D8BC91-9282-4485-968D-C923425718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3DB753BB-C8D3-421E-B181-B5DE0E9B230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206B4896-02B0-4BA9-BFDC-D81402E284A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D3EE1A53-7E89-4B42-9DF9-025BFF0421B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5CFFE4FE-3F65-429D-9726-61835FE709B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1C456886-59E9-4257-B391-25752AB9EEC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204A5088-AB4D-48E6-BBA8-A44A49EE073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7BB9BE4F-D385-47BF-8C4F-123C9D3D70C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12EC800E-8628-442D-A4EA-C83C5EF791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7BC23487-A8D1-4FE9-B3C2-CB36D974722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16A0FF1F-70E2-40ED-8FC7-0A182C10358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5EDF00BB-A24B-4F75-8C7D-36FEBF177F0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8BA42D3C-FE01-443B-B4C4-1855258CF52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58081B1D-82A3-4190-9F0C-1C750E803C1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B8889EA0-62E2-4F6A-A74E-3452F62A762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DBA7FE28-262C-4A96-B560-B077C999D38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023094EB-D44A-4DD6-8C8D-CA87715CA42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E477C7B6-3713-43C0-9FD2-B7DF71FCB8C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AB551976-2A15-419D-A0D8-3715C5C70E0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A97B050C-0B99-4FB9-B779-0D473189031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56439141-D788-45CF-A6FC-39A5F4EF63E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70F24813-0395-4101-B5CB-D25AEA3462A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EBBC40BA-1034-4FA4-B580-2D60902D71E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5295CD62-FE3E-4570-A4DA-849E983BAB9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F6011FB1-91D4-4D24-9535-D96D5A50131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18E6869E-3CE0-4184-8E8C-55832BF5453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5B5C57BF-6DF9-4392-95BD-9EC7809D16D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E8E53D48-18E6-4E61-9995-5454D63BA9E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070DB65F-A8C5-4E81-BCA0-1F5F7FE36A1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E3681716-3794-4FF7-B08B-B89E73048CE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F40E57CD-FB13-49BF-AE93-D4097F7903FC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9BD0834D-A333-4664-8320-E25CAB1880A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8E6ADB36-6F6A-4332-ABFC-D296E5888985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BF8AA95F-8943-4A6E-A22F-6712A027B3E2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AA10EE7C-0F78-4C38-867D-CB4F06F7E6AD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5C090DC2-CE2E-4D99-9CFD-FEC04C06FF30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4281AE33-8A9C-4736-8391-0E29E80E05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7094B68B-62D4-4401-A274-F6F884A5709B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CAAC6E41-34AF-4144-9FB2-217FE2E49C29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76C83725-7D5C-4B7D-A3C1-350AEF22CC1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10480A67-B55C-412D-BDA1-64D6C4DA44F2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59FFF852-D441-49BD-8A48-5276A6B575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959BD7D7-C37B-4B19-BF60-21F92A12308C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DA8D9EB1-152B-41B5-99AC-25F1083B4EAB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1D3AF417-69D5-402A-ADE9-939D877AC5E6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7DE005CC-8134-44AB-8C45-E5B97733620D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7B232819-A1AE-475B-B5E2-10656853C523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394E2BEC-3521-4722-A7D4-40D670377C27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9B77A98E-410F-42E2-86C1-E33F11533864}"/>
            </a:ext>
          </a:extLst>
        </xdr:cNvPr>
        <xdr:cNvSpPr>
          <a:spLocks noChangeAspect="1" noChangeArrowheads="1"/>
        </xdr:cNvSpPr>
      </xdr:nvSpPr>
      <xdr:spPr bwMode="auto">
        <a:xfrm>
          <a:off x="5638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D2E53290-C263-4FFA-872A-23FBEE0874D5}"/>
            </a:ext>
          </a:extLst>
        </xdr:cNvPr>
        <xdr:cNvSpPr>
          <a:spLocks noChangeAspect="1" noChangeArrowheads="1"/>
        </xdr:cNvSpPr>
      </xdr:nvSpPr>
      <xdr:spPr bwMode="auto">
        <a:xfrm>
          <a:off x="5638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43A7DDAD-1FB6-4337-B14F-DCC3F134BFB4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337DC3ED-4E78-413B-AB9B-57F8C29AE4ED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0B02B68E-D108-4F96-A287-ECE653C02B0E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5151E66A-F5C7-4D7E-B9E9-058E06E198B9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D96C487F-A25A-4DF5-B224-1DD4154C94E9}"/>
            </a:ext>
          </a:extLst>
        </xdr:cNvPr>
        <xdr:cNvSpPr>
          <a:spLocks noChangeAspect="1" noChangeArrowheads="1"/>
        </xdr:cNvSpPr>
      </xdr:nvSpPr>
      <xdr:spPr bwMode="auto">
        <a:xfrm>
          <a:off x="5638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FF374B10-4BD0-4790-9D81-E2C2968BB4E7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CCCBD570-604D-455B-82A6-C65611B2C9D5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A856B581-74A1-4AAB-BEB2-96ED3C323ABF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546B5668-AB8A-43DD-BA61-505390DB783D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6833F5CE-CA35-4402-BECD-86549B9C230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876FC0DF-66B3-4913-BD12-BA94A8B15B4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6268CCD8-4C36-4F6A-B945-168F762BABB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95F39EFB-6A27-4956-87EF-18D6B1C2E48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987B546F-E699-4EFE-9971-F12CDB53EF8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EED98C47-FA77-47FA-8D34-4EE3B210F2B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450738A7-D27C-4E2F-8443-5B71A126326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00912F8A-87E4-42B7-8D77-35F6B64208C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8EFCCE88-4EEC-4486-A4D7-BCFBC2EF7ED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6C1CCF7F-EA7F-4397-8611-5EC848A16C0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E21AFBEF-0685-4118-8EB2-FECC6ED4F6C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4B658EAF-2841-4061-99E9-3EE5C3EFA1B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39BF9D27-A65B-40DE-BDE3-CFF24987154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93202C25-FE13-4473-84A9-C921044008F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868C9468-49CF-4D1D-9069-3F090C836E6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AB9458C3-0B64-43CC-9217-44E36B65FC6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B93088B7-D823-4B2C-9CAC-FC980A3E955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F130C87B-ED31-496D-BDBB-4C3E5E264D3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8959485F-8E7C-4EEB-8AD7-70C9BE9C4CE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3E149EEC-8C1E-4C2C-9461-E6DA57C8460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EC337BBA-587E-473F-948E-384665DC873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10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906F747E-7AEA-4510-A74E-7F7E19AB2EAF}"/>
            </a:ext>
          </a:extLst>
        </xdr:cNvPr>
        <xdr:cNvSpPr>
          <a:spLocks noChangeAspect="1" noChangeArrowheads="1"/>
        </xdr:cNvSpPr>
      </xdr:nvSpPr>
      <xdr:spPr bwMode="auto">
        <a:xfrm>
          <a:off x="8229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10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F563CA24-F087-49EC-9CB9-69FB6C7C6E16}"/>
            </a:ext>
          </a:extLst>
        </xdr:cNvPr>
        <xdr:cNvSpPr>
          <a:spLocks noChangeAspect="1" noChangeArrowheads="1"/>
        </xdr:cNvSpPr>
      </xdr:nvSpPr>
      <xdr:spPr bwMode="auto">
        <a:xfrm>
          <a:off x="8229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3787329E-164A-4357-8CDA-33D78F015C9D}"/>
            </a:ext>
          </a:extLst>
        </xdr:cNvPr>
        <xdr:cNvSpPr>
          <a:spLocks noChangeAspect="1" noChangeArrowheads="1"/>
        </xdr:cNvSpPr>
      </xdr:nvSpPr>
      <xdr:spPr bwMode="auto">
        <a:xfrm>
          <a:off x="5638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E8DCE643-E430-43AC-ABC5-AEFFAC8BAD73}"/>
            </a:ext>
          </a:extLst>
        </xdr:cNvPr>
        <xdr:cNvSpPr>
          <a:spLocks noChangeAspect="1" noChangeArrowheads="1"/>
        </xdr:cNvSpPr>
      </xdr:nvSpPr>
      <xdr:spPr bwMode="auto">
        <a:xfrm>
          <a:off x="5638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FF7DE514-F478-4BE9-B4DB-CA688FABF32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DAD6463D-A589-4EAC-936C-081495B907E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37AB0A31-CEC7-46A6-817E-D8007DBFF04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6CB2C888-630B-47BD-A0FF-F423861DF5C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52802E29-77ED-46C5-80CB-7A61996B559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3F1A6CC8-F15A-4071-96B6-82BA20E1AE5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20C1A233-E936-43AF-BCD5-0EB2688C8E2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CDEA2811-CB00-422E-9224-77FFED5A032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C94062AA-569D-4ADD-ABCA-96E3166AABA2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51C92CFD-8AF3-4F93-B497-10D11F4E4AD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B7E127DA-59C6-4495-9C25-BA789FB1529D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7C8BC386-98F8-4EC2-B65A-D05D08DF85AC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7B19FB2B-96EA-40D6-8E4B-DE8EBFAEE032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AA5CACE3-988C-46D8-B1CA-8346CDA4AA66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1BEBB571-AA55-4FDA-BFCF-3D25121922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F7EFEAA1-A734-48F0-993E-2DB81813F2FF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0AA9B882-9C68-40B7-9956-E934DFC8F12C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59278178-DE6B-47EF-BC89-945A4D35FAED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D587F703-76E7-430D-B27C-DF743904F80F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60D3D42A-7C9C-4D97-841B-CD9A631B3723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8BD6E8DA-FCC3-4B91-94D0-0B698FF1E53B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67C6F4C0-4D93-4DB2-903E-32FA63DAB37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E0566813-71FB-4D94-8C0D-38736A467C01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66601179-34D7-4B35-811D-704D1E80EA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E6B465A8-B8D2-4CF8-A90A-8B63C8D3AF41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D649EAAE-3FCD-4B6F-8801-FE7FC9D5BE4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AFBB64E7-47E8-4650-BC73-7C4C785F780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588E3488-0DEA-4F7E-94D7-32E6C444B1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A948533E-8E39-41DB-BCCA-FACB7AF090C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290A3E19-5747-4E07-A14A-5688375611B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5AE8E7F1-9263-45FA-A8F0-F893AFFAA29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44DD58BE-251A-4CB5-84B5-9F8FF27A06B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13A7F36D-F7F3-4597-9980-53FE328BDCE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19895F9D-553E-4342-B3EE-B2A59133BED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3F550BA6-AEC3-4225-BD93-F8AC89B6952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44FAE378-C85A-44DC-B7CD-12047E46BB7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BB9A0A8D-2C02-4D63-92B6-43CA11FED42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E8D1D8E6-22A4-4FCD-BFE6-0FDDE513113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FD7A4AE9-2B71-48F0-B148-FB6A1772F3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85760A8C-A777-4BE4-A20E-E39A7119A7E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4CDF35F2-4552-424C-A478-91EBAF1474A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6B3FDD8E-0400-44FB-ACCC-58A9B441FF4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8709D6E0-2A65-46E2-AF37-81816E101E9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78E4E272-ACA7-4025-AFE4-BB6EE730AC3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4E62154C-BD75-4B3B-BE72-32AB8136D1E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FED6AC7D-288A-4E32-B89D-B97A4D52CA7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DC571E00-1E8F-4765-BE1A-82B9DC129DB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1491E367-844B-4306-ABD7-A2349467E11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B489623B-81AB-4206-884B-483864D539B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2753EC90-46AF-4F81-838D-3D0892C0889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EFBFF3C3-1390-44A6-AB6D-2E6697C7B2B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F62D0741-1831-4C54-9AC8-54E84959B76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201BC6C4-E9AC-4EC9-B6AC-79314644231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9A66C2FD-3AC9-4804-B3BA-11271D5DAD0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A01974A5-02D6-4CDF-873D-3D5A9D93DC7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ADE162E9-BB8D-4380-AA51-221972795E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5032B016-E747-4187-BC8B-DE7004D108F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39788DFB-DC13-48DE-8633-4127983DE27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6647F231-CA13-41FA-BBB4-F674F01F372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25791E77-C455-4A0C-8D06-9CB7BDAE5BF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BC65C004-C3FD-4E52-838B-91AC1CF1C91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046F6CB1-7642-4768-B243-EC227D326CF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50A46C80-A1F3-4B1B-8600-18E799749F5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31712C0A-ECB9-4125-8711-5031DC8693C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7B846DDA-7201-45B5-9B37-1D5EED2312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4079ED75-BE5F-46B5-B6B1-E36022353B4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B5A66DFE-06A4-4299-ABC7-FE58EC0588B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1D6417CC-BD5F-434E-B8E1-5E405CAE458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CAED1B0E-4C63-40AC-9D76-BD2D7AC9424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5515B7D6-4957-4337-999B-F94C904D796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6AAA3A78-9F17-4256-9A6D-374106C9546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8000E3B1-D825-4512-8737-15ECADF9796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784FEB83-93F2-47B6-83BA-BEA8F9EAD43B}"/>
            </a:ext>
          </a:extLst>
        </xdr:cNvPr>
        <xdr:cNvSpPr>
          <a:spLocks noChangeAspect="1" noChangeArrowheads="1"/>
        </xdr:cNvSpPr>
      </xdr:nvSpPr>
      <xdr:spPr bwMode="auto">
        <a:xfrm>
          <a:off x="8229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123C1D7B-E10A-4C84-B5A1-60D73E962C07}"/>
            </a:ext>
          </a:extLst>
        </xdr:cNvPr>
        <xdr:cNvSpPr>
          <a:spLocks noChangeAspect="1" noChangeArrowheads="1"/>
        </xdr:cNvSpPr>
      </xdr:nvSpPr>
      <xdr:spPr bwMode="auto">
        <a:xfrm>
          <a:off x="8229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87D8C33B-B06E-4B8C-A6CD-5018A618F183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22D79DA9-A990-48B6-A269-5A4C5A869945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282440FF-55D5-47A4-9E74-3CF6C0048CC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05BED501-0815-42EC-8620-3DDE3EA00BC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0A093B6E-CCAB-4BB0-B1E6-2351C542EA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2AF22E36-F2C2-4D72-A70C-89ED7F53429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8D88BF5F-C1EC-4D27-B164-CCF17742DC1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0ABD6ADB-2EE3-431D-9E69-364FA3D5B95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28F7B4FE-3498-4716-A2A5-F5B4435FDDC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892A486D-A846-4E51-B84A-D463915E1BD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D9EBD263-925A-4199-A339-419B4C23F49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334737DE-8384-4B43-BB18-D0C6D72488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087684DD-B822-4729-9F5F-CE5FC1CB7BF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05D3F78D-015F-4227-8AA4-657AC0D3813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FF720ABA-9339-4271-A4D4-5C5C1C0E398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137EE824-140D-450C-A25A-6E8C6EF2E58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A8A95504-02CC-4C25-ABBD-00E8DE9402D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5DFD70B5-F4B5-42A3-9F53-9568E59231D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0B24EEC6-3765-4BB8-A107-29AAAA5F480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F9AFA06F-0A68-4B37-89CE-FCE11DA3B47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7E5E42CC-DB90-4145-AC0E-B51DECB376D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B0F332B9-9429-444F-9C23-7568ECEF86E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B10C25AE-BE0C-4DF6-8159-4B61E0A8E6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86397EE6-73FA-4188-8696-5CE9664654C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40AD8A07-E5B8-4EE2-9410-B6D74F99BF3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32849285-452A-4BEF-9D0D-AFA1BC277B5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D05CC423-8A71-472B-9043-5E8EFDF4DC1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CAD4D9F0-4BED-474E-AD81-7C0F8A50E1A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C6ACD7BB-FD18-4034-9745-3C75CCBCCF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20F313CF-FE02-4419-B805-3729D311D96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0B379A97-B069-4F10-90D8-2B57162A5E1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2B71F1C3-025F-47A4-A8BC-5C03038203A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4401F489-458E-43C8-9997-E26BDFC3762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A50F0692-F976-4A39-BDBE-69FECD61527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368A8CE3-6DDF-4371-8DEC-6C038095AFB2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46C24BC4-3F39-4952-9B83-F19C6F015FA7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4761382C-30E4-4D55-B4B4-EC9E45E56245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A6274367-18D4-46FE-90F6-FDE9D202D3A3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3F4530A9-935D-4745-91B2-3B9A0B97BB3B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523ED331-8F30-43DE-8D15-E62F6A411B79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2C4F7DEE-43E3-441A-9FD2-8E1764BE40C9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E4E23C1C-3A21-4D54-8E6B-374FBAF4B480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07B23BC8-A94B-4F75-80F0-12815F56F7E6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9E563EA0-94D7-4B17-ABC4-282B5782E126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DDDD3CB3-0093-47E6-BC91-632CB0E730F5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103D8535-BBFE-456C-8D14-317EE06FD9D1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81B69312-8EF4-4A76-911C-7CDEB763DA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8625F0D5-75A9-4326-98BF-2D3BB2015378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31CED9B5-F9B0-467A-9EC8-2512AA54A986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660901B6-78F4-4F45-AA69-452070E61C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59D6AF32-A0B4-48A1-84D6-DA956C7615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8424A6D4-8E4B-43B4-A12B-961A9155F77B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B69E1F0B-6913-4426-9FE9-F6BE47A3CBE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3D1AD287-30B7-4348-8F60-134D1671AA13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E98F81A4-2B28-4124-A762-88F4578ED23F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D391BE29-DCB2-456B-B38A-FC9329101774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1A6E24FD-F828-45CA-BD4A-61B898B58B4C}"/>
            </a:ext>
          </a:extLst>
        </xdr:cNvPr>
        <xdr:cNvSpPr>
          <a:spLocks noChangeAspect="1" noChangeArrowheads="1"/>
        </xdr:cNvSpPr>
      </xdr:nvSpPr>
      <xdr:spPr bwMode="auto">
        <a:xfrm>
          <a:off x="5638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53E6E649-96A1-49F1-8E8C-A8E09EAF9A27}"/>
            </a:ext>
          </a:extLst>
        </xdr:cNvPr>
        <xdr:cNvSpPr>
          <a:spLocks noChangeAspect="1" noChangeArrowheads="1"/>
        </xdr:cNvSpPr>
      </xdr:nvSpPr>
      <xdr:spPr bwMode="auto">
        <a:xfrm>
          <a:off x="5638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4D9185B1-ECCE-4394-9B13-8D891A0B4EE1}"/>
            </a:ext>
          </a:extLst>
        </xdr:cNvPr>
        <xdr:cNvSpPr>
          <a:spLocks noChangeAspect="1" noChangeArrowheads="1"/>
        </xdr:cNvSpPr>
      </xdr:nvSpPr>
      <xdr:spPr bwMode="auto">
        <a:xfrm>
          <a:off x="5638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0B9DCF03-0D08-45E4-9821-B01F8413850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8D4AF487-ED54-4E35-93DA-1926CC02907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AF9DB63E-4A69-4D05-BBEE-D8B5A43DE4A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248AABE8-EDBB-43A4-9A40-AA2D6F6CD9B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1EF263D3-B9E7-45A3-BC06-B55953EF33C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60E22E48-2C8B-4DF7-9FCD-C2B7B34A269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D47B7136-7B99-4327-AFA8-22C3AB58379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AFB27125-3E5B-4B60-8781-8C7B391CA16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EFC6E1E5-1BAA-4BC6-BD2E-B237964F44B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768E794A-6285-4D76-A595-181CA9CEEB6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FF0EA182-5E51-4C83-9E7E-CF9428615C1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C37C89A9-33E9-4EC2-9132-A0C6FCB0BEE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2FDFEC21-8708-45E9-A5C5-080D247AD70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A76B99E1-2BC1-457E-BD8D-B58AE9E062D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E5352E39-6778-4042-AB60-51E9ADD3065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9F663F45-C026-4624-9E60-00D9ED91A9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6558BB9-4BE1-4B11-90DC-7BF08E0FD2F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B4490538-4199-4136-A540-8656F58774A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482B87FA-891F-4BBD-9422-FDF8F2FA134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304093B6-93BB-42B9-82EA-8D322C80B70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C7FCCB5D-C57D-4FD1-A839-C926A6CB31F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5707DB47-B621-4D61-A9D5-8837D73518D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ABAE4C1B-573A-4E5A-98FC-AAB8EF2673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F545C182-1A43-4187-9786-C3B136350B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990D5C2D-7513-4578-9D89-22EB0C67307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75B4A234-DD8C-41BF-AE6B-0B7A22D79C9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7809A21D-7431-49DA-A100-B96F464BF04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BD9E68BE-1AD2-4BCC-9A32-9912E3B65BF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B72D4872-DE8F-4D6A-864B-148519C842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0B5FA7ED-3393-4A2A-86F4-EA89EC9944E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B3395788-3190-48A1-84B9-19A768CA760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61596E79-1387-4273-A8C0-5A48DFB3A5D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D1E0D7AE-722A-44A5-86C3-E14B19B5611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A0C42106-9473-4785-B210-828CF471B28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A444CB90-7D30-4DE7-AD7A-871FA94A577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7A39C994-4DF0-44FB-87D6-418ED5C4730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09B02151-F126-4ED8-B6B9-CEAF4A9BC93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ECC5E826-4293-40BB-883E-DFB80635CEB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6861377D-F734-40AF-BF84-5466F530F99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CA301D86-94AB-4594-A2FE-331B37B6131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0555E96C-E77D-4BC9-924C-94A25349729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180AAD08-E13B-4AA6-B26B-ACE89A9A59E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5620BB30-D887-4A8F-A8D0-BCF5593B25C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FAF41C8C-E29E-43A7-8ADB-DA5E04F1972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BA30C499-909C-4712-82C7-A3A2EE137D0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6D62C266-8E8B-4970-873F-F64F5660000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85D7E913-0388-48F1-9BB5-F13C62A9008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05C16C81-058B-4055-9626-73010C131C8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FB046634-E336-43E1-9F79-EEE10EFD839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276BA9AF-3FA8-492F-A487-604CA02AA82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9C8F871B-6426-45EE-9832-5CB9F2666FD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EEB4520C-4590-4722-8414-65C1197795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A25407AE-BC23-4052-A2C5-9E7FFB37335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A391746F-0B9A-4157-974D-31E578E57910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6F23785F-43BA-4D79-B8D2-33ACD9580321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8A7079A1-2673-4828-849E-C97A3083B0D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DC05CC98-9B99-493D-A319-07364C06A13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EE73E0B9-7F17-4614-B6E1-FC9D6750AEE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802C71E3-782C-4E75-8F48-8364F8EA592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C920AD7C-AD0E-4E75-91FC-5B7D46CB569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1D6090D5-5675-4254-A78A-D4FCCA52555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85278B86-0B7F-470D-8119-EFBA0724F92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2440E9F5-511B-42C1-8012-BA05F6D7AE7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BD5E3C12-8864-4722-AE25-C08076AD031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32D31490-26EE-4091-9978-1B8CB21EBB9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B59F9F66-6941-4510-9917-F39AD107C71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E001C945-B618-427C-91E0-4E72C1A6BDE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FFE61986-EE04-42D2-806A-252D8BEC0D2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BEEB1B9F-4E56-4247-8852-8C708B1F5FFA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60595A09-C5B5-40E8-8452-6436296499F5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70D70D7D-BFC5-4ECA-A90A-B9210C32135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B2BAD26B-EB51-469A-9631-9ED14BD9763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8F709E43-DA3B-4A17-9278-1101E8E9FD2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AAC85D86-66AE-42B3-B8F3-FB941A1225B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4952FF48-4840-4321-8810-30BDA6465558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4D54D251-02FA-4685-9F94-06481A2E713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91C2A2FA-3ADD-4809-BAF6-C56106C3A55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C823E6A6-6759-4989-B3E0-B99D2E5C4AC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E92F7253-155A-487E-B57B-BF5DE5CD4C0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8B681455-6BE7-4B71-AEC6-58388C8D722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62C96ED3-0912-4B57-A8CE-51D845A3151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1DAA7EE6-E3B6-4DD7-8007-8DFF582291B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9E6FBEE9-A460-4D9A-B706-3BFD121BFC4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1A264E23-AB9B-493D-8CDB-9B53179CC9D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937FBBA1-C518-47BB-89DB-D29D3330179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D9969564-3A14-4D5C-BAE6-FB08266D6B0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2F8DC1A5-95B8-4BA7-9711-69FE13A6496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D4CCAA22-F623-4453-9DE9-607EC80871B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24458E3C-6D5A-4A41-A576-2C61319C0B0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831C762F-FD97-4569-97D1-7D13F3969CC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08329061-7F4D-4D77-BC2F-51F0D5E57BF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73A8342B-EDF2-4BE3-BBFF-90D9C7C2CF9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286213A2-985E-47E3-AADB-3F03091750DB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061773A8-0CC3-40CC-BAC7-5BECB18F72C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</xdr:row>
      <xdr:rowOff>0</xdr:rowOff>
    </xdr:from>
    <xdr:ext cx="518160" cy="548640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8DE423FE-5037-4377-90A0-C03F383B826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</xdr:row>
      <xdr:rowOff>0</xdr:rowOff>
    </xdr:from>
    <xdr:ext cx="518160" cy="548640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123F6F05-4ABD-4284-BCC3-C249A6A142C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</xdr:row>
      <xdr:rowOff>0</xdr:rowOff>
    </xdr:from>
    <xdr:ext cx="518160" cy="548640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61C0DCB2-08D8-4657-891B-B8A20A25432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id="{08128A85-06B5-4E30-9834-7DA0D78C8287}"/>
            </a:ext>
          </a:extLst>
        </xdr:cNvPr>
        <xdr:cNvSpPr>
          <a:spLocks noChangeAspect="1" noChangeArrowheads="1"/>
        </xdr:cNvSpPr>
      </xdr:nvSpPr>
      <xdr:spPr bwMode="auto">
        <a:xfrm>
          <a:off x="5638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8" name="AutoShape 2">
          <a:extLst>
            <a:ext uri="{FF2B5EF4-FFF2-40B4-BE49-F238E27FC236}">
              <a16:creationId xmlns:a16="http://schemas.microsoft.com/office/drawing/2014/main" id="{F1A4DD6D-EA28-44A4-8ED3-D9AAF2CE02BD}"/>
            </a:ext>
          </a:extLst>
        </xdr:cNvPr>
        <xdr:cNvSpPr>
          <a:spLocks noChangeAspect="1" noChangeArrowheads="1"/>
        </xdr:cNvSpPr>
      </xdr:nvSpPr>
      <xdr:spPr bwMode="auto">
        <a:xfrm>
          <a:off x="5638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id="{51BC9C3A-5F97-4FB0-895E-DC0C718D0159}"/>
            </a:ext>
          </a:extLst>
        </xdr:cNvPr>
        <xdr:cNvSpPr>
          <a:spLocks noChangeAspect="1" noChangeArrowheads="1"/>
        </xdr:cNvSpPr>
      </xdr:nvSpPr>
      <xdr:spPr bwMode="auto">
        <a:xfrm>
          <a:off x="5638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380" name="AutoShape 2">
          <a:extLst>
            <a:ext uri="{FF2B5EF4-FFF2-40B4-BE49-F238E27FC236}">
              <a16:creationId xmlns:a16="http://schemas.microsoft.com/office/drawing/2014/main" id="{2C9B187D-A07E-4B01-9A29-A6B93F92DA5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381" name="AutoShape 2">
          <a:extLst>
            <a:ext uri="{FF2B5EF4-FFF2-40B4-BE49-F238E27FC236}">
              <a16:creationId xmlns:a16="http://schemas.microsoft.com/office/drawing/2014/main" id="{BCAB90C6-A420-4D09-8BD8-96F02295F4B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382" name="AutoShape 2">
          <a:extLst>
            <a:ext uri="{FF2B5EF4-FFF2-40B4-BE49-F238E27FC236}">
              <a16:creationId xmlns:a16="http://schemas.microsoft.com/office/drawing/2014/main" id="{6304FC10-DFD7-4CE2-B814-A6AE6F6F94E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383" name="AutoShape 2">
          <a:extLst>
            <a:ext uri="{FF2B5EF4-FFF2-40B4-BE49-F238E27FC236}">
              <a16:creationId xmlns:a16="http://schemas.microsoft.com/office/drawing/2014/main" id="{3EB58F53-8FD2-4A14-ABC8-BCA8E408CEC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id="{4CDDBFCC-043A-4421-A063-D8B321164C9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85" name="AutoShape 2">
          <a:extLst>
            <a:ext uri="{FF2B5EF4-FFF2-40B4-BE49-F238E27FC236}">
              <a16:creationId xmlns:a16="http://schemas.microsoft.com/office/drawing/2014/main" id="{C464B126-ABDA-4BAE-B620-A05BAE96C97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6" name="AutoShape 2">
          <a:extLst>
            <a:ext uri="{FF2B5EF4-FFF2-40B4-BE49-F238E27FC236}">
              <a16:creationId xmlns:a16="http://schemas.microsoft.com/office/drawing/2014/main" id="{4757E72C-5C72-4361-A9B5-3CAFD856B42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7" name="AutoShape 2">
          <a:extLst>
            <a:ext uri="{FF2B5EF4-FFF2-40B4-BE49-F238E27FC236}">
              <a16:creationId xmlns:a16="http://schemas.microsoft.com/office/drawing/2014/main" id="{88AFD925-7E91-4BFB-8E5E-7E72A02B42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8" name="AutoShape 2">
          <a:extLst>
            <a:ext uri="{FF2B5EF4-FFF2-40B4-BE49-F238E27FC236}">
              <a16:creationId xmlns:a16="http://schemas.microsoft.com/office/drawing/2014/main" id="{BBF9471F-E6D0-4BBA-B4C0-B331A8713DE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9" name="AutoShape 2">
          <a:extLst>
            <a:ext uri="{FF2B5EF4-FFF2-40B4-BE49-F238E27FC236}">
              <a16:creationId xmlns:a16="http://schemas.microsoft.com/office/drawing/2014/main" id="{68FBD1E8-6E3B-47E8-8D1B-6616089D90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90" name="AutoShape 2">
          <a:extLst>
            <a:ext uri="{FF2B5EF4-FFF2-40B4-BE49-F238E27FC236}">
              <a16:creationId xmlns:a16="http://schemas.microsoft.com/office/drawing/2014/main" id="{01BD4B7D-F552-4DB5-AADE-028CCEAEEA9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1" name="AutoShape 2">
          <a:extLst>
            <a:ext uri="{FF2B5EF4-FFF2-40B4-BE49-F238E27FC236}">
              <a16:creationId xmlns:a16="http://schemas.microsoft.com/office/drawing/2014/main" id="{A64A5B60-C552-44AA-AE78-0133C1B658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2" name="AutoShape 2">
          <a:extLst>
            <a:ext uri="{FF2B5EF4-FFF2-40B4-BE49-F238E27FC236}">
              <a16:creationId xmlns:a16="http://schemas.microsoft.com/office/drawing/2014/main" id="{BE057541-8CB8-491E-AB95-A1B9DF267B6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3" name="AutoShape 2">
          <a:extLst>
            <a:ext uri="{FF2B5EF4-FFF2-40B4-BE49-F238E27FC236}">
              <a16:creationId xmlns:a16="http://schemas.microsoft.com/office/drawing/2014/main" id="{97DAB340-8566-4D5D-A6E2-8722231AA20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4" name="AutoShape 2">
          <a:extLst>
            <a:ext uri="{FF2B5EF4-FFF2-40B4-BE49-F238E27FC236}">
              <a16:creationId xmlns:a16="http://schemas.microsoft.com/office/drawing/2014/main" id="{78A90674-4923-4B1D-BACE-C4AE9D0D9F3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95" name="AutoShape 2">
          <a:extLst>
            <a:ext uri="{FF2B5EF4-FFF2-40B4-BE49-F238E27FC236}">
              <a16:creationId xmlns:a16="http://schemas.microsoft.com/office/drawing/2014/main" id="{A35278E4-3A9B-4CE5-A625-58F08248312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96" name="AutoShape 2">
          <a:extLst>
            <a:ext uri="{FF2B5EF4-FFF2-40B4-BE49-F238E27FC236}">
              <a16:creationId xmlns:a16="http://schemas.microsoft.com/office/drawing/2014/main" id="{93A36933-80AF-48E6-8E3E-874120A009D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518160" cy="548640"/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id="{FD2D0BC3-3A6C-4012-BA7E-7DBA054B949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518160" cy="548640"/>
    <xdr:sp macro="" textlink="">
      <xdr:nvSpPr>
        <xdr:cNvPr id="398" name="AutoShape 2">
          <a:extLst>
            <a:ext uri="{FF2B5EF4-FFF2-40B4-BE49-F238E27FC236}">
              <a16:creationId xmlns:a16="http://schemas.microsoft.com/office/drawing/2014/main" id="{C4CCCD24-080F-4C12-8F4F-586602A0B0EA}"/>
            </a:ext>
          </a:extLst>
        </xdr:cNvPr>
        <xdr:cNvSpPr>
          <a:spLocks noChangeAspect="1" noChangeArrowheads="1"/>
        </xdr:cNvSpPr>
      </xdr:nvSpPr>
      <xdr:spPr bwMode="auto">
        <a:xfrm>
          <a:off x="42748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518160" cy="548640"/>
    <xdr:sp macro="" textlink="">
      <xdr:nvSpPr>
        <xdr:cNvPr id="399" name="AutoShape 2">
          <a:extLst>
            <a:ext uri="{FF2B5EF4-FFF2-40B4-BE49-F238E27FC236}">
              <a16:creationId xmlns:a16="http://schemas.microsoft.com/office/drawing/2014/main" id="{56980CD8-AD33-40F3-A136-ECD6F324FC1D}"/>
            </a:ext>
          </a:extLst>
        </xdr:cNvPr>
        <xdr:cNvSpPr>
          <a:spLocks noChangeAspect="1" noChangeArrowheads="1"/>
        </xdr:cNvSpPr>
      </xdr:nvSpPr>
      <xdr:spPr bwMode="auto">
        <a:xfrm>
          <a:off x="42748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id="{07D964FF-6AF4-4BC6-BA34-969C435B2C7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01" name="AutoShape 2">
          <a:extLst>
            <a:ext uri="{FF2B5EF4-FFF2-40B4-BE49-F238E27FC236}">
              <a16:creationId xmlns:a16="http://schemas.microsoft.com/office/drawing/2014/main" id="{371078DD-FACE-4C6C-863B-5DA2B6E1374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02" name="AutoShape 2">
          <a:extLst>
            <a:ext uri="{FF2B5EF4-FFF2-40B4-BE49-F238E27FC236}">
              <a16:creationId xmlns:a16="http://schemas.microsoft.com/office/drawing/2014/main" id="{58DF3D3A-C465-4AAD-B55C-25E199C4493A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03" name="AutoShape 2">
          <a:extLst>
            <a:ext uri="{FF2B5EF4-FFF2-40B4-BE49-F238E27FC236}">
              <a16:creationId xmlns:a16="http://schemas.microsoft.com/office/drawing/2014/main" id="{00595A16-3E52-430A-9A4B-9DF50F2F4E3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04" name="AutoShape 2">
          <a:extLst>
            <a:ext uri="{FF2B5EF4-FFF2-40B4-BE49-F238E27FC236}">
              <a16:creationId xmlns:a16="http://schemas.microsoft.com/office/drawing/2014/main" id="{680D5C85-DC27-4ADB-9E36-E72A348755C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id="{4849E21C-3B98-4987-8034-A3628FE62E6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6" name="AutoShape 2">
          <a:extLst>
            <a:ext uri="{FF2B5EF4-FFF2-40B4-BE49-F238E27FC236}">
              <a16:creationId xmlns:a16="http://schemas.microsoft.com/office/drawing/2014/main" id="{DF13CDB5-214E-452E-8A81-64361B3A14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7" name="AutoShape 2">
          <a:extLst>
            <a:ext uri="{FF2B5EF4-FFF2-40B4-BE49-F238E27FC236}">
              <a16:creationId xmlns:a16="http://schemas.microsoft.com/office/drawing/2014/main" id="{0A4A52CF-AAE6-45C1-8CC5-5014D926C19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8" name="AutoShape 2">
          <a:extLst>
            <a:ext uri="{FF2B5EF4-FFF2-40B4-BE49-F238E27FC236}">
              <a16:creationId xmlns:a16="http://schemas.microsoft.com/office/drawing/2014/main" id="{CA288F14-BB10-4FAD-8009-0C412107A54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9" name="AutoShape 2">
          <a:extLst>
            <a:ext uri="{FF2B5EF4-FFF2-40B4-BE49-F238E27FC236}">
              <a16:creationId xmlns:a16="http://schemas.microsoft.com/office/drawing/2014/main" id="{E6B81419-FE56-46C5-A157-6ECC824A2D4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10" name="AutoShape 2">
          <a:extLst>
            <a:ext uri="{FF2B5EF4-FFF2-40B4-BE49-F238E27FC236}">
              <a16:creationId xmlns:a16="http://schemas.microsoft.com/office/drawing/2014/main" id="{9F8943AA-DF1E-43BC-8021-F5DB4B22B5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1" name="AutoShape 2">
          <a:extLst>
            <a:ext uri="{FF2B5EF4-FFF2-40B4-BE49-F238E27FC236}">
              <a16:creationId xmlns:a16="http://schemas.microsoft.com/office/drawing/2014/main" id="{7ED4B410-8662-4977-A8A5-A965A267A4A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2" name="AutoShape 2">
          <a:extLst>
            <a:ext uri="{FF2B5EF4-FFF2-40B4-BE49-F238E27FC236}">
              <a16:creationId xmlns:a16="http://schemas.microsoft.com/office/drawing/2014/main" id="{FC79124D-692D-41DC-9C04-9136776944A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3" name="AutoShape 2">
          <a:extLst>
            <a:ext uri="{FF2B5EF4-FFF2-40B4-BE49-F238E27FC236}">
              <a16:creationId xmlns:a16="http://schemas.microsoft.com/office/drawing/2014/main" id="{ED7D386C-F883-48F4-9908-0794D76D6F2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4" name="AutoShape 2">
          <a:extLst>
            <a:ext uri="{FF2B5EF4-FFF2-40B4-BE49-F238E27FC236}">
              <a16:creationId xmlns:a16="http://schemas.microsoft.com/office/drawing/2014/main" id="{01F496FA-6E49-4912-B971-B0C59C76A6A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4F0E1ACD-C6E0-4957-BCE7-72DDB391405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16" name="AutoShape 2">
          <a:extLst>
            <a:ext uri="{FF2B5EF4-FFF2-40B4-BE49-F238E27FC236}">
              <a16:creationId xmlns:a16="http://schemas.microsoft.com/office/drawing/2014/main" id="{0E91F471-8725-4433-9EB8-67C55699110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17" name="AutoShape 2">
          <a:extLst>
            <a:ext uri="{FF2B5EF4-FFF2-40B4-BE49-F238E27FC236}">
              <a16:creationId xmlns:a16="http://schemas.microsoft.com/office/drawing/2014/main" id="{91FBB7F0-36A2-429B-8F0C-EF9359523A1B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8129877F-5040-4B8E-B376-648E6F774378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19" name="AutoShape 2">
          <a:extLst>
            <a:ext uri="{FF2B5EF4-FFF2-40B4-BE49-F238E27FC236}">
              <a16:creationId xmlns:a16="http://schemas.microsoft.com/office/drawing/2014/main" id="{BB76BD86-14F3-48EC-8BF2-0D9735440977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20" name="AutoShape 2">
          <a:extLst>
            <a:ext uri="{FF2B5EF4-FFF2-40B4-BE49-F238E27FC236}">
              <a16:creationId xmlns:a16="http://schemas.microsoft.com/office/drawing/2014/main" id="{FFF0F99C-07AE-4A8F-A149-DA424DAA1C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21" name="AutoShape 2">
          <a:extLst>
            <a:ext uri="{FF2B5EF4-FFF2-40B4-BE49-F238E27FC236}">
              <a16:creationId xmlns:a16="http://schemas.microsoft.com/office/drawing/2014/main" id="{685140D8-A66F-4C15-B35F-EB77687F608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22" name="AutoShape 2">
          <a:extLst>
            <a:ext uri="{FF2B5EF4-FFF2-40B4-BE49-F238E27FC236}">
              <a16:creationId xmlns:a16="http://schemas.microsoft.com/office/drawing/2014/main" id="{6129E0C2-CC10-4C34-B88B-C61B72E2C88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id="{AB0EE805-38DC-4F5E-9D67-4FE2427FD7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424" name="AutoShape 2">
          <a:extLst>
            <a:ext uri="{FF2B5EF4-FFF2-40B4-BE49-F238E27FC236}">
              <a16:creationId xmlns:a16="http://schemas.microsoft.com/office/drawing/2014/main" id="{E30AAC94-E3BE-439E-A2B4-CDE2C68EF1B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425" name="AutoShape 2">
          <a:extLst>
            <a:ext uri="{FF2B5EF4-FFF2-40B4-BE49-F238E27FC236}">
              <a16:creationId xmlns:a16="http://schemas.microsoft.com/office/drawing/2014/main" id="{311748B7-868A-4351-A720-5322EAC25A2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426" name="AutoShape 2">
          <a:extLst>
            <a:ext uri="{FF2B5EF4-FFF2-40B4-BE49-F238E27FC236}">
              <a16:creationId xmlns:a16="http://schemas.microsoft.com/office/drawing/2014/main" id="{99748802-5E69-4A06-83CF-D4D9EC444AC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427" name="AutoShape 2">
          <a:extLst>
            <a:ext uri="{FF2B5EF4-FFF2-40B4-BE49-F238E27FC236}">
              <a16:creationId xmlns:a16="http://schemas.microsoft.com/office/drawing/2014/main" id="{4EFBCFC1-E11E-476D-895B-009BCCD6A2A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428" name="AutoShape 2">
          <a:extLst>
            <a:ext uri="{FF2B5EF4-FFF2-40B4-BE49-F238E27FC236}">
              <a16:creationId xmlns:a16="http://schemas.microsoft.com/office/drawing/2014/main" id="{CA9A6277-C7D7-4427-87DC-7CB14D25729D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429" name="AutoShape 2">
          <a:extLst>
            <a:ext uri="{FF2B5EF4-FFF2-40B4-BE49-F238E27FC236}">
              <a16:creationId xmlns:a16="http://schemas.microsoft.com/office/drawing/2014/main" id="{07647EC1-15AF-4343-8285-39ACF086D99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30" name="AutoShape 2">
          <a:extLst>
            <a:ext uri="{FF2B5EF4-FFF2-40B4-BE49-F238E27FC236}">
              <a16:creationId xmlns:a16="http://schemas.microsoft.com/office/drawing/2014/main" id="{401D2624-24F5-420C-ADE9-F20EB71ECEF2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31" name="AutoShape 2">
          <a:extLst>
            <a:ext uri="{FF2B5EF4-FFF2-40B4-BE49-F238E27FC236}">
              <a16:creationId xmlns:a16="http://schemas.microsoft.com/office/drawing/2014/main" id="{7381037E-30DA-4EEF-A392-5A18947DFF6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2" name="AutoShape 2">
          <a:extLst>
            <a:ext uri="{FF2B5EF4-FFF2-40B4-BE49-F238E27FC236}">
              <a16:creationId xmlns:a16="http://schemas.microsoft.com/office/drawing/2014/main" id="{C72B9BDD-0971-466B-AAEB-AD98CC7DB50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3" name="AutoShape 2">
          <a:extLst>
            <a:ext uri="{FF2B5EF4-FFF2-40B4-BE49-F238E27FC236}">
              <a16:creationId xmlns:a16="http://schemas.microsoft.com/office/drawing/2014/main" id="{0828FF75-9AAC-4749-AD94-2E4790A85E7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4" name="AutoShape 2">
          <a:extLst>
            <a:ext uri="{FF2B5EF4-FFF2-40B4-BE49-F238E27FC236}">
              <a16:creationId xmlns:a16="http://schemas.microsoft.com/office/drawing/2014/main" id="{DD1F71E5-F247-4F7A-8204-D532247CE31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5" name="AutoShape 2">
          <a:extLst>
            <a:ext uri="{FF2B5EF4-FFF2-40B4-BE49-F238E27FC236}">
              <a16:creationId xmlns:a16="http://schemas.microsoft.com/office/drawing/2014/main" id="{D2A080A6-BE21-417C-AB1B-5373E29E5A1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36" name="AutoShape 2">
          <a:extLst>
            <a:ext uri="{FF2B5EF4-FFF2-40B4-BE49-F238E27FC236}">
              <a16:creationId xmlns:a16="http://schemas.microsoft.com/office/drawing/2014/main" id="{25ED0757-B586-409B-813A-39EDDE6B6AB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37" name="AutoShape 2">
          <a:extLst>
            <a:ext uri="{FF2B5EF4-FFF2-40B4-BE49-F238E27FC236}">
              <a16:creationId xmlns:a16="http://schemas.microsoft.com/office/drawing/2014/main" id="{84869AE7-2ACF-4A9C-8679-3AB05FD58F9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38" name="AutoShape 2">
          <a:extLst>
            <a:ext uri="{FF2B5EF4-FFF2-40B4-BE49-F238E27FC236}">
              <a16:creationId xmlns:a16="http://schemas.microsoft.com/office/drawing/2014/main" id="{D2C1712B-276C-4AFA-8ED3-34AFD645264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39" name="AutoShape 2">
          <a:extLst>
            <a:ext uri="{FF2B5EF4-FFF2-40B4-BE49-F238E27FC236}">
              <a16:creationId xmlns:a16="http://schemas.microsoft.com/office/drawing/2014/main" id="{A2D355E9-6B6A-4E8D-B518-E34846D9FA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0" name="AutoShape 2">
          <a:extLst>
            <a:ext uri="{FF2B5EF4-FFF2-40B4-BE49-F238E27FC236}">
              <a16:creationId xmlns:a16="http://schemas.microsoft.com/office/drawing/2014/main" id="{E2BCE7FE-D485-4210-B24F-199B8200A66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1" name="AutoShape 2">
          <a:extLst>
            <a:ext uri="{FF2B5EF4-FFF2-40B4-BE49-F238E27FC236}">
              <a16:creationId xmlns:a16="http://schemas.microsoft.com/office/drawing/2014/main" id="{7259A184-7470-4197-BC07-23A221BFB97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42" name="AutoShape 2">
          <a:extLst>
            <a:ext uri="{FF2B5EF4-FFF2-40B4-BE49-F238E27FC236}">
              <a16:creationId xmlns:a16="http://schemas.microsoft.com/office/drawing/2014/main" id="{2797936F-317F-45F9-B473-4961A88EFD2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3" name="AutoShape 2">
          <a:extLst>
            <a:ext uri="{FF2B5EF4-FFF2-40B4-BE49-F238E27FC236}">
              <a16:creationId xmlns:a16="http://schemas.microsoft.com/office/drawing/2014/main" id="{57766576-C773-4424-93E6-F7E4E89B262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4" name="AutoShape 2">
          <a:extLst>
            <a:ext uri="{FF2B5EF4-FFF2-40B4-BE49-F238E27FC236}">
              <a16:creationId xmlns:a16="http://schemas.microsoft.com/office/drawing/2014/main" id="{B5268B56-DF26-4CED-9036-60730B6C46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5" name="AutoShape 2">
          <a:extLst>
            <a:ext uri="{FF2B5EF4-FFF2-40B4-BE49-F238E27FC236}">
              <a16:creationId xmlns:a16="http://schemas.microsoft.com/office/drawing/2014/main" id="{177952F2-7031-4432-9B1A-0310BA1E58E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6" name="AutoShape 2">
          <a:extLst>
            <a:ext uri="{FF2B5EF4-FFF2-40B4-BE49-F238E27FC236}">
              <a16:creationId xmlns:a16="http://schemas.microsoft.com/office/drawing/2014/main" id="{EC7806F4-7F4B-445D-8573-011E041349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47" name="AutoShape 2">
          <a:extLst>
            <a:ext uri="{FF2B5EF4-FFF2-40B4-BE49-F238E27FC236}">
              <a16:creationId xmlns:a16="http://schemas.microsoft.com/office/drawing/2014/main" id="{26137A20-0556-4C9B-9736-C78333CD9A1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48" name="AutoShape 2">
          <a:extLst>
            <a:ext uri="{FF2B5EF4-FFF2-40B4-BE49-F238E27FC236}">
              <a16:creationId xmlns:a16="http://schemas.microsoft.com/office/drawing/2014/main" id="{6EC88EBD-7D16-4D33-B25D-642FFC9A8F0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49" name="AutoShape 2">
          <a:extLst>
            <a:ext uri="{FF2B5EF4-FFF2-40B4-BE49-F238E27FC236}">
              <a16:creationId xmlns:a16="http://schemas.microsoft.com/office/drawing/2014/main" id="{F651DC93-5422-4CB3-966B-4BD6C77E94F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50" name="AutoShape 2">
          <a:extLst>
            <a:ext uri="{FF2B5EF4-FFF2-40B4-BE49-F238E27FC236}">
              <a16:creationId xmlns:a16="http://schemas.microsoft.com/office/drawing/2014/main" id="{06284227-2314-4181-82BC-0544D7F311F0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51" name="AutoShape 2">
          <a:extLst>
            <a:ext uri="{FF2B5EF4-FFF2-40B4-BE49-F238E27FC236}">
              <a16:creationId xmlns:a16="http://schemas.microsoft.com/office/drawing/2014/main" id="{6291FEBC-4818-4E01-BE0B-36B519FA3ACB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52" name="AutoShape 2">
          <a:extLst>
            <a:ext uri="{FF2B5EF4-FFF2-40B4-BE49-F238E27FC236}">
              <a16:creationId xmlns:a16="http://schemas.microsoft.com/office/drawing/2014/main" id="{1D0E1233-4F3D-4C2F-BEF3-E5D2585E778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53" name="AutoShape 2">
          <a:extLst>
            <a:ext uri="{FF2B5EF4-FFF2-40B4-BE49-F238E27FC236}">
              <a16:creationId xmlns:a16="http://schemas.microsoft.com/office/drawing/2014/main" id="{A3C57792-2488-4B8B-9613-31A6424BA2E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4" name="AutoShape 2">
          <a:extLst>
            <a:ext uri="{FF2B5EF4-FFF2-40B4-BE49-F238E27FC236}">
              <a16:creationId xmlns:a16="http://schemas.microsoft.com/office/drawing/2014/main" id="{B00BB386-8426-43D1-964E-A7EB68E87B0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5" name="AutoShape 2">
          <a:extLst>
            <a:ext uri="{FF2B5EF4-FFF2-40B4-BE49-F238E27FC236}">
              <a16:creationId xmlns:a16="http://schemas.microsoft.com/office/drawing/2014/main" id="{C12FE4F2-535F-4022-B38D-3BEDD150566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56" name="AutoShape 2">
          <a:extLst>
            <a:ext uri="{FF2B5EF4-FFF2-40B4-BE49-F238E27FC236}">
              <a16:creationId xmlns:a16="http://schemas.microsoft.com/office/drawing/2014/main" id="{D6CE3FF7-0F37-456D-BACD-AFFD330BBC5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57" name="AutoShape 2">
          <a:extLst>
            <a:ext uri="{FF2B5EF4-FFF2-40B4-BE49-F238E27FC236}">
              <a16:creationId xmlns:a16="http://schemas.microsoft.com/office/drawing/2014/main" id="{642866E4-4A8C-4331-9350-4BBBFBDEE7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8" name="AutoShape 2">
          <a:extLst>
            <a:ext uri="{FF2B5EF4-FFF2-40B4-BE49-F238E27FC236}">
              <a16:creationId xmlns:a16="http://schemas.microsoft.com/office/drawing/2014/main" id="{F5629D36-BFE9-4480-BABE-DDA8EA8C9E2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9" name="AutoShape 2">
          <a:extLst>
            <a:ext uri="{FF2B5EF4-FFF2-40B4-BE49-F238E27FC236}">
              <a16:creationId xmlns:a16="http://schemas.microsoft.com/office/drawing/2014/main" id="{C9240DC9-9F71-4BF5-8511-D233A82FED0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</xdr:row>
      <xdr:rowOff>0</xdr:rowOff>
    </xdr:from>
    <xdr:ext cx="518160" cy="548640"/>
    <xdr:sp macro="" textlink="">
      <xdr:nvSpPr>
        <xdr:cNvPr id="460" name="AutoShape 2">
          <a:extLst>
            <a:ext uri="{FF2B5EF4-FFF2-40B4-BE49-F238E27FC236}">
              <a16:creationId xmlns:a16="http://schemas.microsoft.com/office/drawing/2014/main" id="{6038420D-EC95-4039-8DEE-56D2C0843658}"/>
            </a:ext>
          </a:extLst>
        </xdr:cNvPr>
        <xdr:cNvSpPr>
          <a:spLocks noChangeAspect="1" noChangeArrowheads="1"/>
        </xdr:cNvSpPr>
      </xdr:nvSpPr>
      <xdr:spPr bwMode="auto">
        <a:xfrm>
          <a:off x="82296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</xdr:row>
      <xdr:rowOff>0</xdr:rowOff>
    </xdr:from>
    <xdr:ext cx="518160" cy="548640"/>
    <xdr:sp macro="" textlink="">
      <xdr:nvSpPr>
        <xdr:cNvPr id="461" name="AutoShape 2">
          <a:extLst>
            <a:ext uri="{FF2B5EF4-FFF2-40B4-BE49-F238E27FC236}">
              <a16:creationId xmlns:a16="http://schemas.microsoft.com/office/drawing/2014/main" id="{1A0B5284-9542-464E-8066-566995B8CDDB}"/>
            </a:ext>
          </a:extLst>
        </xdr:cNvPr>
        <xdr:cNvSpPr>
          <a:spLocks noChangeAspect="1" noChangeArrowheads="1"/>
        </xdr:cNvSpPr>
      </xdr:nvSpPr>
      <xdr:spPr bwMode="auto">
        <a:xfrm>
          <a:off x="82296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462" name="AutoShape 2">
          <a:extLst>
            <a:ext uri="{FF2B5EF4-FFF2-40B4-BE49-F238E27FC236}">
              <a16:creationId xmlns:a16="http://schemas.microsoft.com/office/drawing/2014/main" id="{52706B9A-7229-4B76-8ADF-E1F9985F3868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463" name="AutoShape 2">
          <a:extLst>
            <a:ext uri="{FF2B5EF4-FFF2-40B4-BE49-F238E27FC236}">
              <a16:creationId xmlns:a16="http://schemas.microsoft.com/office/drawing/2014/main" id="{03CBBF74-98F3-4DD7-BD8C-96B3138B0CD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464" name="AutoShape 2">
          <a:extLst>
            <a:ext uri="{FF2B5EF4-FFF2-40B4-BE49-F238E27FC236}">
              <a16:creationId xmlns:a16="http://schemas.microsoft.com/office/drawing/2014/main" id="{B2C64094-A51F-4F08-AABC-E47F438CFB9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465" name="AutoShape 2">
          <a:extLst>
            <a:ext uri="{FF2B5EF4-FFF2-40B4-BE49-F238E27FC236}">
              <a16:creationId xmlns:a16="http://schemas.microsoft.com/office/drawing/2014/main" id="{26980E2F-F190-4829-9C76-914FFEE3533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466" name="AutoShape 2">
          <a:extLst>
            <a:ext uri="{FF2B5EF4-FFF2-40B4-BE49-F238E27FC236}">
              <a16:creationId xmlns:a16="http://schemas.microsoft.com/office/drawing/2014/main" id="{6B4CE1D6-67EF-44B2-BB12-80B27AC29CA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467" name="AutoShape 2">
          <a:extLst>
            <a:ext uri="{FF2B5EF4-FFF2-40B4-BE49-F238E27FC236}">
              <a16:creationId xmlns:a16="http://schemas.microsoft.com/office/drawing/2014/main" id="{65AAB15C-8F94-49F4-A4CB-A6902509CDB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68" name="AutoShape 2">
          <a:extLst>
            <a:ext uri="{FF2B5EF4-FFF2-40B4-BE49-F238E27FC236}">
              <a16:creationId xmlns:a16="http://schemas.microsoft.com/office/drawing/2014/main" id="{7C17ECC0-C001-4AD0-A5DC-906879F7B1A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69" name="AutoShape 2">
          <a:extLst>
            <a:ext uri="{FF2B5EF4-FFF2-40B4-BE49-F238E27FC236}">
              <a16:creationId xmlns:a16="http://schemas.microsoft.com/office/drawing/2014/main" id="{EC8CDD1A-8792-456D-8FC8-A6C8AB5F7E0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0" name="AutoShape 2">
          <a:extLst>
            <a:ext uri="{FF2B5EF4-FFF2-40B4-BE49-F238E27FC236}">
              <a16:creationId xmlns:a16="http://schemas.microsoft.com/office/drawing/2014/main" id="{7830B92B-3159-4FFE-85F9-CDA8AB1D57C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1" name="AutoShape 2">
          <a:extLst>
            <a:ext uri="{FF2B5EF4-FFF2-40B4-BE49-F238E27FC236}">
              <a16:creationId xmlns:a16="http://schemas.microsoft.com/office/drawing/2014/main" id="{A8FA6160-D0DB-471C-A32C-630D27ACCD7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2" name="AutoShape 2">
          <a:extLst>
            <a:ext uri="{FF2B5EF4-FFF2-40B4-BE49-F238E27FC236}">
              <a16:creationId xmlns:a16="http://schemas.microsoft.com/office/drawing/2014/main" id="{04B74F16-D696-411E-8D0A-5C7EA7C2EE6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3" name="AutoShape 2">
          <a:extLst>
            <a:ext uri="{FF2B5EF4-FFF2-40B4-BE49-F238E27FC236}">
              <a16:creationId xmlns:a16="http://schemas.microsoft.com/office/drawing/2014/main" id="{5D4E5E89-756A-4F72-9411-752830396E2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74" name="AutoShape 2">
          <a:extLst>
            <a:ext uri="{FF2B5EF4-FFF2-40B4-BE49-F238E27FC236}">
              <a16:creationId xmlns:a16="http://schemas.microsoft.com/office/drawing/2014/main" id="{5C35A091-E6C6-40AC-91C1-970D7142036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5" name="AutoShape 2">
          <a:extLst>
            <a:ext uri="{FF2B5EF4-FFF2-40B4-BE49-F238E27FC236}">
              <a16:creationId xmlns:a16="http://schemas.microsoft.com/office/drawing/2014/main" id="{F57FE4E3-0812-4060-9227-3644A820123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6" name="AutoShape 2">
          <a:extLst>
            <a:ext uri="{FF2B5EF4-FFF2-40B4-BE49-F238E27FC236}">
              <a16:creationId xmlns:a16="http://schemas.microsoft.com/office/drawing/2014/main" id="{F9D1EA5A-5041-4D3E-8110-DDC7CC03622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7" name="AutoShape 2">
          <a:extLst>
            <a:ext uri="{FF2B5EF4-FFF2-40B4-BE49-F238E27FC236}">
              <a16:creationId xmlns:a16="http://schemas.microsoft.com/office/drawing/2014/main" id="{3FA1758C-5A26-4399-94B3-C2808B75374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8" name="AutoShape 2">
          <a:extLst>
            <a:ext uri="{FF2B5EF4-FFF2-40B4-BE49-F238E27FC236}">
              <a16:creationId xmlns:a16="http://schemas.microsoft.com/office/drawing/2014/main" id="{67BCEC0F-EF80-4478-B497-81430F69318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79" name="AutoShape 2">
          <a:extLst>
            <a:ext uri="{FF2B5EF4-FFF2-40B4-BE49-F238E27FC236}">
              <a16:creationId xmlns:a16="http://schemas.microsoft.com/office/drawing/2014/main" id="{4A8F2542-AD80-45E8-940E-CDEB0F2AB23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80" name="AutoShape 2">
          <a:extLst>
            <a:ext uri="{FF2B5EF4-FFF2-40B4-BE49-F238E27FC236}">
              <a16:creationId xmlns:a16="http://schemas.microsoft.com/office/drawing/2014/main" id="{D9B28374-E7E6-4849-8777-933743F91F3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481" name="AutoShape 2">
          <a:extLst>
            <a:ext uri="{FF2B5EF4-FFF2-40B4-BE49-F238E27FC236}">
              <a16:creationId xmlns:a16="http://schemas.microsoft.com/office/drawing/2014/main" id="{1EF8E687-9021-4233-BC4D-4002F82909B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482" name="AutoShape 2">
          <a:extLst>
            <a:ext uri="{FF2B5EF4-FFF2-40B4-BE49-F238E27FC236}">
              <a16:creationId xmlns:a16="http://schemas.microsoft.com/office/drawing/2014/main" id="{D5A51542-F546-4B68-A696-FFB19BA889A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483" name="AutoShape 2">
          <a:extLst>
            <a:ext uri="{FF2B5EF4-FFF2-40B4-BE49-F238E27FC236}">
              <a16:creationId xmlns:a16="http://schemas.microsoft.com/office/drawing/2014/main" id="{04CC8F3A-96EE-46E1-AB2E-0594F009B95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484" name="AutoShape 2">
          <a:extLst>
            <a:ext uri="{FF2B5EF4-FFF2-40B4-BE49-F238E27FC236}">
              <a16:creationId xmlns:a16="http://schemas.microsoft.com/office/drawing/2014/main" id="{F77B279C-424F-46AB-B71F-25E4839F000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485" name="AutoShape 2">
          <a:extLst>
            <a:ext uri="{FF2B5EF4-FFF2-40B4-BE49-F238E27FC236}">
              <a16:creationId xmlns:a16="http://schemas.microsoft.com/office/drawing/2014/main" id="{3D5941A0-E6BF-476A-BD3C-307719B68AC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86" name="AutoShape 2">
          <a:extLst>
            <a:ext uri="{FF2B5EF4-FFF2-40B4-BE49-F238E27FC236}">
              <a16:creationId xmlns:a16="http://schemas.microsoft.com/office/drawing/2014/main" id="{ED53BEDB-4679-4AB7-8A6D-7C085228268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87" name="AutoShape 2">
          <a:extLst>
            <a:ext uri="{FF2B5EF4-FFF2-40B4-BE49-F238E27FC236}">
              <a16:creationId xmlns:a16="http://schemas.microsoft.com/office/drawing/2014/main" id="{4C452355-B8B8-4221-A9B8-EFB976A238E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88" name="AutoShape 2">
          <a:extLst>
            <a:ext uri="{FF2B5EF4-FFF2-40B4-BE49-F238E27FC236}">
              <a16:creationId xmlns:a16="http://schemas.microsoft.com/office/drawing/2014/main" id="{50299786-FCA7-4EF0-B950-7BF82E7153F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89" name="AutoShape 2">
          <a:extLst>
            <a:ext uri="{FF2B5EF4-FFF2-40B4-BE49-F238E27FC236}">
              <a16:creationId xmlns:a16="http://schemas.microsoft.com/office/drawing/2014/main" id="{BF62D0EE-430F-456D-B44B-AAA912F6BF8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90" name="AutoShape 2">
          <a:extLst>
            <a:ext uri="{FF2B5EF4-FFF2-40B4-BE49-F238E27FC236}">
              <a16:creationId xmlns:a16="http://schemas.microsoft.com/office/drawing/2014/main" id="{DD520896-DB3C-4273-A8AC-9A814EC1DD5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91" name="AutoShape 2">
          <a:extLst>
            <a:ext uri="{FF2B5EF4-FFF2-40B4-BE49-F238E27FC236}">
              <a16:creationId xmlns:a16="http://schemas.microsoft.com/office/drawing/2014/main" id="{8E758748-87AA-4902-86B6-BF218F23B70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2" name="AutoShape 2">
          <a:extLst>
            <a:ext uri="{FF2B5EF4-FFF2-40B4-BE49-F238E27FC236}">
              <a16:creationId xmlns:a16="http://schemas.microsoft.com/office/drawing/2014/main" id="{E4B79B9F-D5EB-43E4-8394-F1FB01499BE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3" name="AutoShape 2">
          <a:extLst>
            <a:ext uri="{FF2B5EF4-FFF2-40B4-BE49-F238E27FC236}">
              <a16:creationId xmlns:a16="http://schemas.microsoft.com/office/drawing/2014/main" id="{F3EEECF0-8467-4099-AE54-6977FF8E710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4" name="AutoShape 2">
          <a:extLst>
            <a:ext uri="{FF2B5EF4-FFF2-40B4-BE49-F238E27FC236}">
              <a16:creationId xmlns:a16="http://schemas.microsoft.com/office/drawing/2014/main" id="{AE43E9E2-AC35-4EAD-A566-D72B06400F0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5" name="AutoShape 2">
          <a:extLst>
            <a:ext uri="{FF2B5EF4-FFF2-40B4-BE49-F238E27FC236}">
              <a16:creationId xmlns:a16="http://schemas.microsoft.com/office/drawing/2014/main" id="{070F0395-1A31-4C9A-9D61-BF06406A2C7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96" name="AutoShape 2">
          <a:extLst>
            <a:ext uri="{FF2B5EF4-FFF2-40B4-BE49-F238E27FC236}">
              <a16:creationId xmlns:a16="http://schemas.microsoft.com/office/drawing/2014/main" id="{2EBBFAF3-9EBC-4726-AE8D-FBF9BC60739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97" name="AutoShape 2">
          <a:extLst>
            <a:ext uri="{FF2B5EF4-FFF2-40B4-BE49-F238E27FC236}">
              <a16:creationId xmlns:a16="http://schemas.microsoft.com/office/drawing/2014/main" id="{97FA9098-8B35-41A3-A7DB-0F1D19778F5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498" name="AutoShape 2">
          <a:extLst>
            <a:ext uri="{FF2B5EF4-FFF2-40B4-BE49-F238E27FC236}">
              <a16:creationId xmlns:a16="http://schemas.microsoft.com/office/drawing/2014/main" id="{0867ADBB-DCC5-4FFB-9900-FF5A3CFE0B1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499" name="AutoShape 2">
          <a:extLst>
            <a:ext uri="{FF2B5EF4-FFF2-40B4-BE49-F238E27FC236}">
              <a16:creationId xmlns:a16="http://schemas.microsoft.com/office/drawing/2014/main" id="{AC2E8220-11D0-48FF-9E97-BA37336485F7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0" name="AutoShape 2">
          <a:extLst>
            <a:ext uri="{FF2B5EF4-FFF2-40B4-BE49-F238E27FC236}">
              <a16:creationId xmlns:a16="http://schemas.microsoft.com/office/drawing/2014/main" id="{624E504B-675E-4658-BE1B-0B03EC86759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1" name="AutoShape 2">
          <a:extLst>
            <a:ext uri="{FF2B5EF4-FFF2-40B4-BE49-F238E27FC236}">
              <a16:creationId xmlns:a16="http://schemas.microsoft.com/office/drawing/2014/main" id="{B1C1593E-D3BF-4DC8-8671-472D835079F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02" name="AutoShape 2">
          <a:extLst>
            <a:ext uri="{FF2B5EF4-FFF2-40B4-BE49-F238E27FC236}">
              <a16:creationId xmlns:a16="http://schemas.microsoft.com/office/drawing/2014/main" id="{4365D0DD-B361-4180-B78C-CD9F581B12E3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03" name="AutoShape 2">
          <a:extLst>
            <a:ext uri="{FF2B5EF4-FFF2-40B4-BE49-F238E27FC236}">
              <a16:creationId xmlns:a16="http://schemas.microsoft.com/office/drawing/2014/main" id="{24AD3C14-22CE-4DC6-9679-97863339EBAE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04" name="AutoShape 2">
          <a:extLst>
            <a:ext uri="{FF2B5EF4-FFF2-40B4-BE49-F238E27FC236}">
              <a16:creationId xmlns:a16="http://schemas.microsoft.com/office/drawing/2014/main" id="{153D1FF6-92AD-4D72-95B9-4A7AE5FE6FD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05" name="AutoShape 2">
          <a:extLst>
            <a:ext uri="{FF2B5EF4-FFF2-40B4-BE49-F238E27FC236}">
              <a16:creationId xmlns:a16="http://schemas.microsoft.com/office/drawing/2014/main" id="{D100F1AE-1F63-45E2-88A8-A36FEDE204C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6" name="AutoShape 2">
          <a:extLst>
            <a:ext uri="{FF2B5EF4-FFF2-40B4-BE49-F238E27FC236}">
              <a16:creationId xmlns:a16="http://schemas.microsoft.com/office/drawing/2014/main" id="{62ABE8DE-7EE4-4F24-BF04-57AE3FB116E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7" name="AutoShape 2">
          <a:extLst>
            <a:ext uri="{FF2B5EF4-FFF2-40B4-BE49-F238E27FC236}">
              <a16:creationId xmlns:a16="http://schemas.microsoft.com/office/drawing/2014/main" id="{1A680666-0D42-427B-8E6A-46E8A7A6611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08" name="AutoShape 2">
          <a:extLst>
            <a:ext uri="{FF2B5EF4-FFF2-40B4-BE49-F238E27FC236}">
              <a16:creationId xmlns:a16="http://schemas.microsoft.com/office/drawing/2014/main" id="{1DD8DECD-A3BE-4D35-9D04-7D9D071F368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09" name="AutoShape 2">
          <a:extLst>
            <a:ext uri="{FF2B5EF4-FFF2-40B4-BE49-F238E27FC236}">
              <a16:creationId xmlns:a16="http://schemas.microsoft.com/office/drawing/2014/main" id="{88D2EE2D-4834-410A-9F90-FEA1B4A31F0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510" name="AutoShape 2">
          <a:extLst>
            <a:ext uri="{FF2B5EF4-FFF2-40B4-BE49-F238E27FC236}">
              <a16:creationId xmlns:a16="http://schemas.microsoft.com/office/drawing/2014/main" id="{DA5C2E1B-00D9-4461-8CA6-1A8EF9066E4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511" name="AutoShape 2">
          <a:extLst>
            <a:ext uri="{FF2B5EF4-FFF2-40B4-BE49-F238E27FC236}">
              <a16:creationId xmlns:a16="http://schemas.microsoft.com/office/drawing/2014/main" id="{ADB0F4EA-78C2-44B4-B627-6C62843EDDBC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12" name="AutoShape 2">
          <a:extLst>
            <a:ext uri="{FF2B5EF4-FFF2-40B4-BE49-F238E27FC236}">
              <a16:creationId xmlns:a16="http://schemas.microsoft.com/office/drawing/2014/main" id="{EA76C3F7-DE30-4F50-96D1-F0CA72C911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13" name="AutoShape 2">
          <a:extLst>
            <a:ext uri="{FF2B5EF4-FFF2-40B4-BE49-F238E27FC236}">
              <a16:creationId xmlns:a16="http://schemas.microsoft.com/office/drawing/2014/main" id="{7F89D388-36B5-452A-B551-8FEA7CF85DC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4" name="AutoShape 2">
          <a:extLst>
            <a:ext uri="{FF2B5EF4-FFF2-40B4-BE49-F238E27FC236}">
              <a16:creationId xmlns:a16="http://schemas.microsoft.com/office/drawing/2014/main" id="{C6656E7E-1455-4D80-AD3E-4C396730D91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5" name="AutoShape 2">
          <a:extLst>
            <a:ext uri="{FF2B5EF4-FFF2-40B4-BE49-F238E27FC236}">
              <a16:creationId xmlns:a16="http://schemas.microsoft.com/office/drawing/2014/main" id="{5208AEF0-4ABF-4BB2-86F7-38781F32733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6" name="AutoShape 2">
          <a:extLst>
            <a:ext uri="{FF2B5EF4-FFF2-40B4-BE49-F238E27FC236}">
              <a16:creationId xmlns:a16="http://schemas.microsoft.com/office/drawing/2014/main" id="{13C80670-1737-4401-8991-1B94A929166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7" name="AutoShape 2">
          <a:extLst>
            <a:ext uri="{FF2B5EF4-FFF2-40B4-BE49-F238E27FC236}">
              <a16:creationId xmlns:a16="http://schemas.microsoft.com/office/drawing/2014/main" id="{981D1236-EA36-40C5-9738-04A64CA3EF1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18" name="AutoShape 2">
          <a:extLst>
            <a:ext uri="{FF2B5EF4-FFF2-40B4-BE49-F238E27FC236}">
              <a16:creationId xmlns:a16="http://schemas.microsoft.com/office/drawing/2014/main" id="{265A342A-3E73-4C8C-B541-60E4BD2A4C9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9" name="AutoShape 2">
          <a:extLst>
            <a:ext uri="{FF2B5EF4-FFF2-40B4-BE49-F238E27FC236}">
              <a16:creationId xmlns:a16="http://schemas.microsoft.com/office/drawing/2014/main" id="{FD1020EA-2D4C-4FF5-8EB1-DED8389B534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20" name="AutoShape 2">
          <a:extLst>
            <a:ext uri="{FF2B5EF4-FFF2-40B4-BE49-F238E27FC236}">
              <a16:creationId xmlns:a16="http://schemas.microsoft.com/office/drawing/2014/main" id="{3448D640-EB82-4A72-A48D-61DD21E4689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21" name="AutoShape 2">
          <a:extLst>
            <a:ext uri="{FF2B5EF4-FFF2-40B4-BE49-F238E27FC236}">
              <a16:creationId xmlns:a16="http://schemas.microsoft.com/office/drawing/2014/main" id="{9F131D16-8990-499F-92DA-90C65EAFA15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22" name="AutoShape 2">
          <a:extLst>
            <a:ext uri="{FF2B5EF4-FFF2-40B4-BE49-F238E27FC236}">
              <a16:creationId xmlns:a16="http://schemas.microsoft.com/office/drawing/2014/main" id="{1813ED66-9274-4BE7-818F-E9C3C8DA195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23" name="AutoShape 2">
          <a:extLst>
            <a:ext uri="{FF2B5EF4-FFF2-40B4-BE49-F238E27FC236}">
              <a16:creationId xmlns:a16="http://schemas.microsoft.com/office/drawing/2014/main" id="{CBC226B7-3B27-401E-A6B8-32D3DC89E1D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24" name="AutoShape 2">
          <a:extLst>
            <a:ext uri="{FF2B5EF4-FFF2-40B4-BE49-F238E27FC236}">
              <a16:creationId xmlns:a16="http://schemas.microsoft.com/office/drawing/2014/main" id="{90C9F0E6-F59B-4E7E-BB97-06A830361E6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525" name="AutoShape 2">
          <a:extLst>
            <a:ext uri="{FF2B5EF4-FFF2-40B4-BE49-F238E27FC236}">
              <a16:creationId xmlns:a16="http://schemas.microsoft.com/office/drawing/2014/main" id="{00655F0C-959D-446F-AC1B-5F7570E62D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526" name="AutoShape 2">
          <a:extLst>
            <a:ext uri="{FF2B5EF4-FFF2-40B4-BE49-F238E27FC236}">
              <a16:creationId xmlns:a16="http://schemas.microsoft.com/office/drawing/2014/main" id="{64E4EBB8-9C14-47AA-98CD-A91156D9ECE7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45720</xdr:colOff>
      <xdr:row>4</xdr:row>
      <xdr:rowOff>7620</xdr:rowOff>
    </xdr:from>
    <xdr:ext cx="518160" cy="548640"/>
    <xdr:sp macro="" textlink="">
      <xdr:nvSpPr>
        <xdr:cNvPr id="527" name="AutoShape 2">
          <a:extLst>
            <a:ext uri="{FF2B5EF4-FFF2-40B4-BE49-F238E27FC236}">
              <a16:creationId xmlns:a16="http://schemas.microsoft.com/office/drawing/2014/main" id="{B354D9BB-8731-477B-9845-2C45F60561BA}"/>
            </a:ext>
          </a:extLst>
        </xdr:cNvPr>
        <xdr:cNvSpPr>
          <a:spLocks noChangeAspect="1" noChangeArrowheads="1"/>
        </xdr:cNvSpPr>
      </xdr:nvSpPr>
      <xdr:spPr bwMode="auto">
        <a:xfrm>
          <a:off x="419100" y="83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28" name="AutoShape 2">
          <a:extLst>
            <a:ext uri="{FF2B5EF4-FFF2-40B4-BE49-F238E27FC236}">
              <a16:creationId xmlns:a16="http://schemas.microsoft.com/office/drawing/2014/main" id="{EF58A83B-5D0F-4BE1-B480-26109BA8BD5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29" name="AutoShape 2">
          <a:extLst>
            <a:ext uri="{FF2B5EF4-FFF2-40B4-BE49-F238E27FC236}">
              <a16:creationId xmlns:a16="http://schemas.microsoft.com/office/drawing/2014/main" id="{CD68DF9A-4EF5-46A2-910B-9BAC10BEA1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0" name="AutoShape 2">
          <a:extLst>
            <a:ext uri="{FF2B5EF4-FFF2-40B4-BE49-F238E27FC236}">
              <a16:creationId xmlns:a16="http://schemas.microsoft.com/office/drawing/2014/main" id="{B4EA39F5-508F-429C-A8CE-27FE9C0D687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1" name="AutoShape 2">
          <a:extLst>
            <a:ext uri="{FF2B5EF4-FFF2-40B4-BE49-F238E27FC236}">
              <a16:creationId xmlns:a16="http://schemas.microsoft.com/office/drawing/2014/main" id="{C73F077D-2271-4308-B909-90F5F2A8698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32" name="AutoShape 2">
          <a:extLst>
            <a:ext uri="{FF2B5EF4-FFF2-40B4-BE49-F238E27FC236}">
              <a16:creationId xmlns:a16="http://schemas.microsoft.com/office/drawing/2014/main" id="{61FBBC3F-00F2-4DB5-AB11-C4A001698BF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33" name="AutoShape 2">
          <a:extLst>
            <a:ext uri="{FF2B5EF4-FFF2-40B4-BE49-F238E27FC236}">
              <a16:creationId xmlns:a16="http://schemas.microsoft.com/office/drawing/2014/main" id="{8AA16338-F3FE-4027-A2B1-A1F36203F58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4" name="AutoShape 2">
          <a:extLst>
            <a:ext uri="{FF2B5EF4-FFF2-40B4-BE49-F238E27FC236}">
              <a16:creationId xmlns:a16="http://schemas.microsoft.com/office/drawing/2014/main" id="{05F501C5-27EF-43F6-B474-F35B316ABEB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5" name="AutoShape 2">
          <a:extLst>
            <a:ext uri="{FF2B5EF4-FFF2-40B4-BE49-F238E27FC236}">
              <a16:creationId xmlns:a16="http://schemas.microsoft.com/office/drawing/2014/main" id="{4B90CA1A-EA20-4C48-A8D4-B2220843D27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6" name="AutoShape 2">
          <a:extLst>
            <a:ext uri="{FF2B5EF4-FFF2-40B4-BE49-F238E27FC236}">
              <a16:creationId xmlns:a16="http://schemas.microsoft.com/office/drawing/2014/main" id="{95A983A1-D414-442F-97C0-48AD66DD715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7" name="AutoShape 2">
          <a:extLst>
            <a:ext uri="{FF2B5EF4-FFF2-40B4-BE49-F238E27FC236}">
              <a16:creationId xmlns:a16="http://schemas.microsoft.com/office/drawing/2014/main" id="{8A858373-AD91-406E-87C5-6F5FFB20591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8" name="AutoShape 2">
          <a:extLst>
            <a:ext uri="{FF2B5EF4-FFF2-40B4-BE49-F238E27FC236}">
              <a16:creationId xmlns:a16="http://schemas.microsoft.com/office/drawing/2014/main" id="{4AFD8E61-644A-4C7F-9746-872D1C20A8C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9" name="AutoShape 2">
          <a:extLst>
            <a:ext uri="{FF2B5EF4-FFF2-40B4-BE49-F238E27FC236}">
              <a16:creationId xmlns:a16="http://schemas.microsoft.com/office/drawing/2014/main" id="{86FE3A49-E4F8-42B7-B5E5-01DB69D7DB4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0" name="AutoShape 2">
          <a:extLst>
            <a:ext uri="{FF2B5EF4-FFF2-40B4-BE49-F238E27FC236}">
              <a16:creationId xmlns:a16="http://schemas.microsoft.com/office/drawing/2014/main" id="{66568339-7D73-4C64-9BB5-F096C973592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1" name="AutoShape 2">
          <a:extLst>
            <a:ext uri="{FF2B5EF4-FFF2-40B4-BE49-F238E27FC236}">
              <a16:creationId xmlns:a16="http://schemas.microsoft.com/office/drawing/2014/main" id="{A5C742AE-16C7-4FF6-A12F-1C321D757E7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2" name="AutoShape 2">
          <a:extLst>
            <a:ext uri="{FF2B5EF4-FFF2-40B4-BE49-F238E27FC236}">
              <a16:creationId xmlns:a16="http://schemas.microsoft.com/office/drawing/2014/main" id="{58CFE003-5B9A-487F-87E3-AC50C04BB35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3" name="AutoShape 2">
          <a:extLst>
            <a:ext uri="{FF2B5EF4-FFF2-40B4-BE49-F238E27FC236}">
              <a16:creationId xmlns:a16="http://schemas.microsoft.com/office/drawing/2014/main" id="{09EDA6CB-3D6D-4A30-AA3B-EFEAB24D324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4" name="AutoShape 2">
          <a:extLst>
            <a:ext uri="{FF2B5EF4-FFF2-40B4-BE49-F238E27FC236}">
              <a16:creationId xmlns:a16="http://schemas.microsoft.com/office/drawing/2014/main" id="{4556571C-F7B4-4B7D-B5DB-628936E895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5" name="AutoShape 2">
          <a:extLst>
            <a:ext uri="{FF2B5EF4-FFF2-40B4-BE49-F238E27FC236}">
              <a16:creationId xmlns:a16="http://schemas.microsoft.com/office/drawing/2014/main" id="{F6DA6975-9FD6-4AB6-BE54-AD07829E09D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6" name="AutoShape 2">
          <a:extLst>
            <a:ext uri="{FF2B5EF4-FFF2-40B4-BE49-F238E27FC236}">
              <a16:creationId xmlns:a16="http://schemas.microsoft.com/office/drawing/2014/main" id="{5DE99815-08BF-4F49-AFC3-1BD6462FF5E6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7" name="AutoShape 2">
          <a:extLst>
            <a:ext uri="{FF2B5EF4-FFF2-40B4-BE49-F238E27FC236}">
              <a16:creationId xmlns:a16="http://schemas.microsoft.com/office/drawing/2014/main" id="{D5B25AAD-64AE-4773-BA45-D83D282D343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8" name="AutoShape 2">
          <a:extLst>
            <a:ext uri="{FF2B5EF4-FFF2-40B4-BE49-F238E27FC236}">
              <a16:creationId xmlns:a16="http://schemas.microsoft.com/office/drawing/2014/main" id="{1D9F254B-1C74-4F3A-83CC-5F8DBBB830E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9" name="AutoShape 2">
          <a:extLst>
            <a:ext uri="{FF2B5EF4-FFF2-40B4-BE49-F238E27FC236}">
              <a16:creationId xmlns:a16="http://schemas.microsoft.com/office/drawing/2014/main" id="{1A69D989-6461-4C67-B7FE-1738E09C079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50" name="AutoShape 2">
          <a:extLst>
            <a:ext uri="{FF2B5EF4-FFF2-40B4-BE49-F238E27FC236}">
              <a16:creationId xmlns:a16="http://schemas.microsoft.com/office/drawing/2014/main" id="{43994621-260E-4014-8FA0-99DD02C4E82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51" name="AutoShape 2">
          <a:extLst>
            <a:ext uri="{FF2B5EF4-FFF2-40B4-BE49-F238E27FC236}">
              <a16:creationId xmlns:a16="http://schemas.microsoft.com/office/drawing/2014/main" id="{91EC3FA8-3428-4EE5-BA12-D45B552C356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552" name="AutoShape 2">
          <a:extLst>
            <a:ext uri="{FF2B5EF4-FFF2-40B4-BE49-F238E27FC236}">
              <a16:creationId xmlns:a16="http://schemas.microsoft.com/office/drawing/2014/main" id="{EA91AD33-23A5-4B81-986E-2FEB124C1A5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553" name="AutoShape 2">
          <a:extLst>
            <a:ext uri="{FF2B5EF4-FFF2-40B4-BE49-F238E27FC236}">
              <a16:creationId xmlns:a16="http://schemas.microsoft.com/office/drawing/2014/main" id="{F3E2E398-57B3-4555-BABA-499DB3226C5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54" name="AutoShape 2">
          <a:extLst>
            <a:ext uri="{FF2B5EF4-FFF2-40B4-BE49-F238E27FC236}">
              <a16:creationId xmlns:a16="http://schemas.microsoft.com/office/drawing/2014/main" id="{D12D274E-6A73-4BE5-854D-4DEA418271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55" name="AutoShape 2">
          <a:extLst>
            <a:ext uri="{FF2B5EF4-FFF2-40B4-BE49-F238E27FC236}">
              <a16:creationId xmlns:a16="http://schemas.microsoft.com/office/drawing/2014/main" id="{8D621E77-897A-4949-B310-92A9EB8520C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6" name="AutoShape 2">
          <a:extLst>
            <a:ext uri="{FF2B5EF4-FFF2-40B4-BE49-F238E27FC236}">
              <a16:creationId xmlns:a16="http://schemas.microsoft.com/office/drawing/2014/main" id="{309D3555-383A-4F31-8827-2C320C9CE98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7" name="AutoShape 2">
          <a:extLst>
            <a:ext uri="{FF2B5EF4-FFF2-40B4-BE49-F238E27FC236}">
              <a16:creationId xmlns:a16="http://schemas.microsoft.com/office/drawing/2014/main" id="{02328A56-8F3F-417B-B440-8D15A3C6D43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8" name="AutoShape 2">
          <a:extLst>
            <a:ext uri="{FF2B5EF4-FFF2-40B4-BE49-F238E27FC236}">
              <a16:creationId xmlns:a16="http://schemas.microsoft.com/office/drawing/2014/main" id="{27F9D60E-5AE4-43E3-A79E-68CA06C76C0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9" name="AutoShape 2">
          <a:extLst>
            <a:ext uri="{FF2B5EF4-FFF2-40B4-BE49-F238E27FC236}">
              <a16:creationId xmlns:a16="http://schemas.microsoft.com/office/drawing/2014/main" id="{BF00F4C2-4475-4E50-84C8-5B7B1E050E5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60" name="AutoShape 2">
          <a:extLst>
            <a:ext uri="{FF2B5EF4-FFF2-40B4-BE49-F238E27FC236}">
              <a16:creationId xmlns:a16="http://schemas.microsoft.com/office/drawing/2014/main" id="{0EE375E6-EAC8-4B3C-BA5E-BA01377D057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1" name="AutoShape 2">
          <a:extLst>
            <a:ext uri="{FF2B5EF4-FFF2-40B4-BE49-F238E27FC236}">
              <a16:creationId xmlns:a16="http://schemas.microsoft.com/office/drawing/2014/main" id="{0F7BD02A-B714-4270-9A77-7B0D96E21D0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2" name="AutoShape 2">
          <a:extLst>
            <a:ext uri="{FF2B5EF4-FFF2-40B4-BE49-F238E27FC236}">
              <a16:creationId xmlns:a16="http://schemas.microsoft.com/office/drawing/2014/main" id="{CC977BB2-1830-468A-B547-CD9D8581C35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3" name="AutoShape 2">
          <a:extLst>
            <a:ext uri="{FF2B5EF4-FFF2-40B4-BE49-F238E27FC236}">
              <a16:creationId xmlns:a16="http://schemas.microsoft.com/office/drawing/2014/main" id="{680F1400-9CBE-415A-BADD-1A5BA74CA21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4" name="AutoShape 2">
          <a:extLst>
            <a:ext uri="{FF2B5EF4-FFF2-40B4-BE49-F238E27FC236}">
              <a16:creationId xmlns:a16="http://schemas.microsoft.com/office/drawing/2014/main" id="{8676C419-3431-4889-ABDA-78D33C84DE8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65" name="AutoShape 2">
          <a:extLst>
            <a:ext uri="{FF2B5EF4-FFF2-40B4-BE49-F238E27FC236}">
              <a16:creationId xmlns:a16="http://schemas.microsoft.com/office/drawing/2014/main" id="{8E6C5445-7C56-4396-ADB4-C0589E4EB1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66" name="AutoShape 2">
          <a:extLst>
            <a:ext uri="{FF2B5EF4-FFF2-40B4-BE49-F238E27FC236}">
              <a16:creationId xmlns:a16="http://schemas.microsoft.com/office/drawing/2014/main" id="{2CE30D9A-CED6-41F3-899A-800A2830ABD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567" name="AutoShape 2">
          <a:extLst>
            <a:ext uri="{FF2B5EF4-FFF2-40B4-BE49-F238E27FC236}">
              <a16:creationId xmlns:a16="http://schemas.microsoft.com/office/drawing/2014/main" id="{3CEE0D17-2AE0-4F55-95A8-CAC18F88010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568" name="AutoShape 2">
          <a:extLst>
            <a:ext uri="{FF2B5EF4-FFF2-40B4-BE49-F238E27FC236}">
              <a16:creationId xmlns:a16="http://schemas.microsoft.com/office/drawing/2014/main" id="{7EE30056-E774-4724-9ED9-A84F13DE84E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569" name="AutoShape 2">
          <a:extLst>
            <a:ext uri="{FF2B5EF4-FFF2-40B4-BE49-F238E27FC236}">
              <a16:creationId xmlns:a16="http://schemas.microsoft.com/office/drawing/2014/main" id="{64F529F1-B45B-4C6B-815A-C7C228EFF67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70" name="AutoShape 2">
          <a:extLst>
            <a:ext uri="{FF2B5EF4-FFF2-40B4-BE49-F238E27FC236}">
              <a16:creationId xmlns:a16="http://schemas.microsoft.com/office/drawing/2014/main" id="{C434F29A-CFE4-4B66-B08A-5B1378E2491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71" name="AutoShape 2">
          <a:extLst>
            <a:ext uri="{FF2B5EF4-FFF2-40B4-BE49-F238E27FC236}">
              <a16:creationId xmlns:a16="http://schemas.microsoft.com/office/drawing/2014/main" id="{EE297827-22FF-4107-8954-6787715994E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2" name="AutoShape 2">
          <a:extLst>
            <a:ext uri="{FF2B5EF4-FFF2-40B4-BE49-F238E27FC236}">
              <a16:creationId xmlns:a16="http://schemas.microsoft.com/office/drawing/2014/main" id="{AB6D5349-3A00-4A44-A5F5-4B711018745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3" name="AutoShape 2">
          <a:extLst>
            <a:ext uri="{FF2B5EF4-FFF2-40B4-BE49-F238E27FC236}">
              <a16:creationId xmlns:a16="http://schemas.microsoft.com/office/drawing/2014/main" id="{6FD6DA7B-19AA-44B6-9254-C951149389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74" name="AutoShape 2">
          <a:extLst>
            <a:ext uri="{FF2B5EF4-FFF2-40B4-BE49-F238E27FC236}">
              <a16:creationId xmlns:a16="http://schemas.microsoft.com/office/drawing/2014/main" id="{27076284-5473-42BF-8B2A-1B10882EBA9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75" name="AutoShape 2">
          <a:extLst>
            <a:ext uri="{FF2B5EF4-FFF2-40B4-BE49-F238E27FC236}">
              <a16:creationId xmlns:a16="http://schemas.microsoft.com/office/drawing/2014/main" id="{0E0B9FFB-AD0E-4FFE-9BC9-2448F293E75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6" name="AutoShape 2">
          <a:extLst>
            <a:ext uri="{FF2B5EF4-FFF2-40B4-BE49-F238E27FC236}">
              <a16:creationId xmlns:a16="http://schemas.microsoft.com/office/drawing/2014/main" id="{2333ABF0-74E7-4630-8921-2FE2F9A26D8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7" name="AutoShape 2">
          <a:extLst>
            <a:ext uri="{FF2B5EF4-FFF2-40B4-BE49-F238E27FC236}">
              <a16:creationId xmlns:a16="http://schemas.microsoft.com/office/drawing/2014/main" id="{332D2162-1A66-47C6-8AE4-AADC09D1330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78" name="AutoShape 2">
          <a:extLst>
            <a:ext uri="{FF2B5EF4-FFF2-40B4-BE49-F238E27FC236}">
              <a16:creationId xmlns:a16="http://schemas.microsoft.com/office/drawing/2014/main" id="{30224D5C-BB4E-45A5-A843-36AF800989D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79" name="AutoShape 2">
          <a:extLst>
            <a:ext uri="{FF2B5EF4-FFF2-40B4-BE49-F238E27FC236}">
              <a16:creationId xmlns:a16="http://schemas.microsoft.com/office/drawing/2014/main" id="{5B95C26D-10C1-40C4-AEB4-FC601B43B22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80" name="AutoShape 2">
          <a:extLst>
            <a:ext uri="{FF2B5EF4-FFF2-40B4-BE49-F238E27FC236}">
              <a16:creationId xmlns:a16="http://schemas.microsoft.com/office/drawing/2014/main" id="{49609B51-E1DD-4A21-8916-7167F4FAEE1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81" name="AutoShape 2">
          <a:extLst>
            <a:ext uri="{FF2B5EF4-FFF2-40B4-BE49-F238E27FC236}">
              <a16:creationId xmlns:a16="http://schemas.microsoft.com/office/drawing/2014/main" id="{587C3515-820F-4602-9B26-F8A49EF2EFA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2" name="AutoShape 2">
          <a:extLst>
            <a:ext uri="{FF2B5EF4-FFF2-40B4-BE49-F238E27FC236}">
              <a16:creationId xmlns:a16="http://schemas.microsoft.com/office/drawing/2014/main" id="{8D6F16F9-3C7E-451E-848E-4776758FD7B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3" name="AutoShape 2">
          <a:extLst>
            <a:ext uri="{FF2B5EF4-FFF2-40B4-BE49-F238E27FC236}">
              <a16:creationId xmlns:a16="http://schemas.microsoft.com/office/drawing/2014/main" id="{B3C911F5-5174-4EA5-BB13-E749C43F358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4" name="AutoShape 2">
          <a:extLst>
            <a:ext uri="{FF2B5EF4-FFF2-40B4-BE49-F238E27FC236}">
              <a16:creationId xmlns:a16="http://schemas.microsoft.com/office/drawing/2014/main" id="{AA1F9612-301F-42A1-98EC-22C3BACB0E9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5" name="AutoShape 2">
          <a:extLst>
            <a:ext uri="{FF2B5EF4-FFF2-40B4-BE49-F238E27FC236}">
              <a16:creationId xmlns:a16="http://schemas.microsoft.com/office/drawing/2014/main" id="{CE99372B-0F4A-4F33-998C-A8F151F341D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6" name="AutoShape 2">
          <a:extLst>
            <a:ext uri="{FF2B5EF4-FFF2-40B4-BE49-F238E27FC236}">
              <a16:creationId xmlns:a16="http://schemas.microsoft.com/office/drawing/2014/main" id="{481D65D4-61E9-482B-B273-DBC4165DC7B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7" name="AutoShape 2">
          <a:extLst>
            <a:ext uri="{FF2B5EF4-FFF2-40B4-BE49-F238E27FC236}">
              <a16:creationId xmlns:a16="http://schemas.microsoft.com/office/drawing/2014/main" id="{4A6C8B1F-CF23-485A-9E68-88C1422E776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8" name="AutoShape 2">
          <a:extLst>
            <a:ext uri="{FF2B5EF4-FFF2-40B4-BE49-F238E27FC236}">
              <a16:creationId xmlns:a16="http://schemas.microsoft.com/office/drawing/2014/main" id="{E4BEC5EE-5A3F-4D6F-BC1F-09071780041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9" name="AutoShape 2">
          <a:extLst>
            <a:ext uri="{FF2B5EF4-FFF2-40B4-BE49-F238E27FC236}">
              <a16:creationId xmlns:a16="http://schemas.microsoft.com/office/drawing/2014/main" id="{F291425F-F761-441D-9BBC-27905EA50E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90" name="AutoShape 2">
          <a:extLst>
            <a:ext uri="{FF2B5EF4-FFF2-40B4-BE49-F238E27FC236}">
              <a16:creationId xmlns:a16="http://schemas.microsoft.com/office/drawing/2014/main" id="{2247AF16-2779-4FDF-8F15-70C71C1597A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91" name="AutoShape 2">
          <a:extLst>
            <a:ext uri="{FF2B5EF4-FFF2-40B4-BE49-F238E27FC236}">
              <a16:creationId xmlns:a16="http://schemas.microsoft.com/office/drawing/2014/main" id="{B31B82E6-4C5D-4E32-AA84-DEFCC9BFC0A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92" name="AutoShape 2">
          <a:extLst>
            <a:ext uri="{FF2B5EF4-FFF2-40B4-BE49-F238E27FC236}">
              <a16:creationId xmlns:a16="http://schemas.microsoft.com/office/drawing/2014/main" id="{4EB67BCF-A1A6-4BEB-9D02-44548408E71C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93" name="AutoShape 2">
          <a:extLst>
            <a:ext uri="{FF2B5EF4-FFF2-40B4-BE49-F238E27FC236}">
              <a16:creationId xmlns:a16="http://schemas.microsoft.com/office/drawing/2014/main" id="{60758246-BCCE-4F57-83E2-F2B5623A6A7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594" name="AutoShape 2">
          <a:extLst>
            <a:ext uri="{FF2B5EF4-FFF2-40B4-BE49-F238E27FC236}">
              <a16:creationId xmlns:a16="http://schemas.microsoft.com/office/drawing/2014/main" id="{85127CEA-AE5A-4435-9D5F-A58A1F9A5A1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595" name="AutoShape 2">
          <a:extLst>
            <a:ext uri="{FF2B5EF4-FFF2-40B4-BE49-F238E27FC236}">
              <a16:creationId xmlns:a16="http://schemas.microsoft.com/office/drawing/2014/main" id="{A69D1404-A91E-4E78-B184-51B3DF057F5B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96" name="AutoShape 2">
          <a:extLst>
            <a:ext uri="{FF2B5EF4-FFF2-40B4-BE49-F238E27FC236}">
              <a16:creationId xmlns:a16="http://schemas.microsoft.com/office/drawing/2014/main" id="{DBD4001E-794D-4F74-918F-32BAAB8C793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97" name="AutoShape 2">
          <a:extLst>
            <a:ext uri="{FF2B5EF4-FFF2-40B4-BE49-F238E27FC236}">
              <a16:creationId xmlns:a16="http://schemas.microsoft.com/office/drawing/2014/main" id="{F545F1ED-ECF1-4EEC-B01F-448EE82733E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98" name="AutoShape 2">
          <a:extLst>
            <a:ext uri="{FF2B5EF4-FFF2-40B4-BE49-F238E27FC236}">
              <a16:creationId xmlns:a16="http://schemas.microsoft.com/office/drawing/2014/main" id="{A884C8B8-D171-42E5-8187-E2DFADC70FAF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99" name="AutoShape 2">
          <a:extLst>
            <a:ext uri="{FF2B5EF4-FFF2-40B4-BE49-F238E27FC236}">
              <a16:creationId xmlns:a16="http://schemas.microsoft.com/office/drawing/2014/main" id="{40CBFD0D-4719-4D43-940A-CD1AB09AF308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00" name="AutoShape 2">
          <a:extLst>
            <a:ext uri="{FF2B5EF4-FFF2-40B4-BE49-F238E27FC236}">
              <a16:creationId xmlns:a16="http://schemas.microsoft.com/office/drawing/2014/main" id="{988CEBE0-22DA-4993-83F6-AD555C2AC37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01" name="AutoShape 2">
          <a:extLst>
            <a:ext uri="{FF2B5EF4-FFF2-40B4-BE49-F238E27FC236}">
              <a16:creationId xmlns:a16="http://schemas.microsoft.com/office/drawing/2014/main" id="{504D8751-7072-43B1-B34C-6460DC342A6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02" name="AutoShape 2">
          <a:extLst>
            <a:ext uri="{FF2B5EF4-FFF2-40B4-BE49-F238E27FC236}">
              <a16:creationId xmlns:a16="http://schemas.microsoft.com/office/drawing/2014/main" id="{DA012971-96EB-4AE7-AACD-9AF1F700B02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03" name="AutoShape 2">
          <a:extLst>
            <a:ext uri="{FF2B5EF4-FFF2-40B4-BE49-F238E27FC236}">
              <a16:creationId xmlns:a16="http://schemas.microsoft.com/office/drawing/2014/main" id="{AFB10793-9C4C-4C8F-88EC-115AA8A7C9F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04" name="AutoShape 2">
          <a:extLst>
            <a:ext uri="{FF2B5EF4-FFF2-40B4-BE49-F238E27FC236}">
              <a16:creationId xmlns:a16="http://schemas.microsoft.com/office/drawing/2014/main" id="{49042AB4-9D73-4F02-9F16-527ADB9BD09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05" name="AutoShape 2">
          <a:extLst>
            <a:ext uri="{FF2B5EF4-FFF2-40B4-BE49-F238E27FC236}">
              <a16:creationId xmlns:a16="http://schemas.microsoft.com/office/drawing/2014/main" id="{E62510D9-B93F-4642-82D4-87836F08B35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606" name="AutoShape 2">
          <a:extLst>
            <a:ext uri="{FF2B5EF4-FFF2-40B4-BE49-F238E27FC236}">
              <a16:creationId xmlns:a16="http://schemas.microsoft.com/office/drawing/2014/main" id="{7B034CBE-4B49-4333-BD52-D968DF1FFFD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607" name="AutoShape 2">
          <a:extLst>
            <a:ext uri="{FF2B5EF4-FFF2-40B4-BE49-F238E27FC236}">
              <a16:creationId xmlns:a16="http://schemas.microsoft.com/office/drawing/2014/main" id="{1FE3833D-95A0-468B-8030-DCDBD2521A7A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608" name="AutoShape 2">
          <a:extLst>
            <a:ext uri="{FF2B5EF4-FFF2-40B4-BE49-F238E27FC236}">
              <a16:creationId xmlns:a16="http://schemas.microsoft.com/office/drawing/2014/main" id="{0BE7B68E-82A8-422B-A28E-8B8221EA7241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609" name="AutoShape 2">
          <a:extLst>
            <a:ext uri="{FF2B5EF4-FFF2-40B4-BE49-F238E27FC236}">
              <a16:creationId xmlns:a16="http://schemas.microsoft.com/office/drawing/2014/main" id="{2B62369A-B3E4-40E4-B323-3EA5728692E4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</xdr:row>
      <xdr:rowOff>0</xdr:rowOff>
    </xdr:from>
    <xdr:ext cx="518160" cy="548640"/>
    <xdr:sp macro="" textlink="">
      <xdr:nvSpPr>
        <xdr:cNvPr id="610" name="AutoShape 2">
          <a:extLst>
            <a:ext uri="{FF2B5EF4-FFF2-40B4-BE49-F238E27FC236}">
              <a16:creationId xmlns:a16="http://schemas.microsoft.com/office/drawing/2014/main" id="{21D58AA1-F9D8-4368-86CF-CBD77E5B1C6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</xdr:row>
      <xdr:rowOff>0</xdr:rowOff>
    </xdr:from>
    <xdr:ext cx="518160" cy="548640"/>
    <xdr:sp macro="" textlink="">
      <xdr:nvSpPr>
        <xdr:cNvPr id="611" name="AutoShape 2">
          <a:extLst>
            <a:ext uri="{FF2B5EF4-FFF2-40B4-BE49-F238E27FC236}">
              <a16:creationId xmlns:a16="http://schemas.microsoft.com/office/drawing/2014/main" id="{4F1DA4C5-DE72-44CD-B930-7ECD28DAA01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</xdr:row>
      <xdr:rowOff>0</xdr:rowOff>
    </xdr:from>
    <xdr:ext cx="518160" cy="548640"/>
    <xdr:sp macro="" textlink="">
      <xdr:nvSpPr>
        <xdr:cNvPr id="612" name="AutoShape 2">
          <a:extLst>
            <a:ext uri="{FF2B5EF4-FFF2-40B4-BE49-F238E27FC236}">
              <a16:creationId xmlns:a16="http://schemas.microsoft.com/office/drawing/2014/main" id="{39EB3995-52D4-41F2-9501-CFDD8CB4B7D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3" name="AutoShape 2">
          <a:extLst>
            <a:ext uri="{FF2B5EF4-FFF2-40B4-BE49-F238E27FC236}">
              <a16:creationId xmlns:a16="http://schemas.microsoft.com/office/drawing/2014/main" id="{EDFE7ECD-B6D7-42D9-9FAB-594E606028D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4" name="AutoShape 2">
          <a:extLst>
            <a:ext uri="{FF2B5EF4-FFF2-40B4-BE49-F238E27FC236}">
              <a16:creationId xmlns:a16="http://schemas.microsoft.com/office/drawing/2014/main" id="{7104C038-A3D0-4949-BD71-C5A68F56A91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5" name="AutoShape 2">
          <a:extLst>
            <a:ext uri="{FF2B5EF4-FFF2-40B4-BE49-F238E27FC236}">
              <a16:creationId xmlns:a16="http://schemas.microsoft.com/office/drawing/2014/main" id="{CC85614A-169B-48D5-AED4-A66A178B186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6" name="AutoShape 2">
          <a:extLst>
            <a:ext uri="{FF2B5EF4-FFF2-40B4-BE49-F238E27FC236}">
              <a16:creationId xmlns:a16="http://schemas.microsoft.com/office/drawing/2014/main" id="{E78F3470-18B5-4149-AC06-1A9FDEC4AB8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17" name="AutoShape 2">
          <a:extLst>
            <a:ext uri="{FF2B5EF4-FFF2-40B4-BE49-F238E27FC236}">
              <a16:creationId xmlns:a16="http://schemas.microsoft.com/office/drawing/2014/main" id="{8A2131CC-89C1-4936-9FDF-0874E15F5DB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18" name="AutoShape 2">
          <a:extLst>
            <a:ext uri="{FF2B5EF4-FFF2-40B4-BE49-F238E27FC236}">
              <a16:creationId xmlns:a16="http://schemas.microsoft.com/office/drawing/2014/main" id="{E02DE486-DB24-440D-8C97-333886CC42C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19" name="AutoShape 2">
          <a:extLst>
            <a:ext uri="{FF2B5EF4-FFF2-40B4-BE49-F238E27FC236}">
              <a16:creationId xmlns:a16="http://schemas.microsoft.com/office/drawing/2014/main" id="{29584507-DF70-4876-BB55-1F64676BBA16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0" name="AutoShape 2">
          <a:extLst>
            <a:ext uri="{FF2B5EF4-FFF2-40B4-BE49-F238E27FC236}">
              <a16:creationId xmlns:a16="http://schemas.microsoft.com/office/drawing/2014/main" id="{46366FE7-3931-4D37-AF11-A046B0EAB91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1" name="AutoShape 2">
          <a:extLst>
            <a:ext uri="{FF2B5EF4-FFF2-40B4-BE49-F238E27FC236}">
              <a16:creationId xmlns:a16="http://schemas.microsoft.com/office/drawing/2014/main" id="{1E9C39F6-F322-4FF0-8EF6-E6E8269E343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2" name="AutoShape 2">
          <a:extLst>
            <a:ext uri="{FF2B5EF4-FFF2-40B4-BE49-F238E27FC236}">
              <a16:creationId xmlns:a16="http://schemas.microsoft.com/office/drawing/2014/main" id="{14841D8D-9755-42FA-815F-E11EBC2BD3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23" name="AutoShape 2">
          <a:extLst>
            <a:ext uri="{FF2B5EF4-FFF2-40B4-BE49-F238E27FC236}">
              <a16:creationId xmlns:a16="http://schemas.microsoft.com/office/drawing/2014/main" id="{1FE2090E-12CA-40BE-9650-D82D9BA13F7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4" name="AutoShape 2">
          <a:extLst>
            <a:ext uri="{FF2B5EF4-FFF2-40B4-BE49-F238E27FC236}">
              <a16:creationId xmlns:a16="http://schemas.microsoft.com/office/drawing/2014/main" id="{D23BA786-6C61-44A1-8D3B-6445E00783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5" name="AutoShape 2">
          <a:extLst>
            <a:ext uri="{FF2B5EF4-FFF2-40B4-BE49-F238E27FC236}">
              <a16:creationId xmlns:a16="http://schemas.microsoft.com/office/drawing/2014/main" id="{FB41ADD1-DF91-4903-B651-92E7B1409A4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6" name="AutoShape 2">
          <a:extLst>
            <a:ext uri="{FF2B5EF4-FFF2-40B4-BE49-F238E27FC236}">
              <a16:creationId xmlns:a16="http://schemas.microsoft.com/office/drawing/2014/main" id="{D67CE2D2-0562-4059-B92A-DAA2398CB42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7" name="AutoShape 2">
          <a:extLst>
            <a:ext uri="{FF2B5EF4-FFF2-40B4-BE49-F238E27FC236}">
              <a16:creationId xmlns:a16="http://schemas.microsoft.com/office/drawing/2014/main" id="{FA3BDF09-ACA4-4CD5-99FB-E58519B6A64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28" name="AutoShape 2">
          <a:extLst>
            <a:ext uri="{FF2B5EF4-FFF2-40B4-BE49-F238E27FC236}">
              <a16:creationId xmlns:a16="http://schemas.microsoft.com/office/drawing/2014/main" id="{43FBD37C-1D49-4AA2-85A8-81E66C91A0E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29" name="AutoShape 2">
          <a:extLst>
            <a:ext uri="{FF2B5EF4-FFF2-40B4-BE49-F238E27FC236}">
              <a16:creationId xmlns:a16="http://schemas.microsoft.com/office/drawing/2014/main" id="{ABB52505-AC37-4F73-A09D-902BD06CD00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30" name="AutoShape 2">
          <a:extLst>
            <a:ext uri="{FF2B5EF4-FFF2-40B4-BE49-F238E27FC236}">
              <a16:creationId xmlns:a16="http://schemas.microsoft.com/office/drawing/2014/main" id="{23E4C636-2D9C-4D82-A2D2-E206948262E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31" name="AutoShape 2">
          <a:extLst>
            <a:ext uri="{FF2B5EF4-FFF2-40B4-BE49-F238E27FC236}">
              <a16:creationId xmlns:a16="http://schemas.microsoft.com/office/drawing/2014/main" id="{E4C4CAA5-E139-49AD-A68F-190141E82DAE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32" name="AutoShape 2">
          <a:extLst>
            <a:ext uri="{FF2B5EF4-FFF2-40B4-BE49-F238E27FC236}">
              <a16:creationId xmlns:a16="http://schemas.microsoft.com/office/drawing/2014/main" id="{A693049E-811A-4B58-96DC-939CB0D542F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33" name="AutoShape 2">
          <a:extLst>
            <a:ext uri="{FF2B5EF4-FFF2-40B4-BE49-F238E27FC236}">
              <a16:creationId xmlns:a16="http://schemas.microsoft.com/office/drawing/2014/main" id="{E72DCCD9-FBAD-48E5-B389-4BD6DC71D72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34" name="AutoShape 2">
          <a:extLst>
            <a:ext uri="{FF2B5EF4-FFF2-40B4-BE49-F238E27FC236}">
              <a16:creationId xmlns:a16="http://schemas.microsoft.com/office/drawing/2014/main" id="{B1004A71-1200-4951-8B8C-A6865C25336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35" name="AutoShape 2">
          <a:extLst>
            <a:ext uri="{FF2B5EF4-FFF2-40B4-BE49-F238E27FC236}">
              <a16:creationId xmlns:a16="http://schemas.microsoft.com/office/drawing/2014/main" id="{A10D4C0B-2E2B-45A4-BEA6-401EC42BA5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36" name="AutoShape 2">
          <a:extLst>
            <a:ext uri="{FF2B5EF4-FFF2-40B4-BE49-F238E27FC236}">
              <a16:creationId xmlns:a16="http://schemas.microsoft.com/office/drawing/2014/main" id="{7B0F61E0-A748-452F-A3AF-BB460F6E01D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37" name="AutoShape 2">
          <a:extLst>
            <a:ext uri="{FF2B5EF4-FFF2-40B4-BE49-F238E27FC236}">
              <a16:creationId xmlns:a16="http://schemas.microsoft.com/office/drawing/2014/main" id="{3DAD3ADA-085C-4772-AAB1-61FA300BD53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38" name="AutoShape 2">
          <a:extLst>
            <a:ext uri="{FF2B5EF4-FFF2-40B4-BE49-F238E27FC236}">
              <a16:creationId xmlns:a16="http://schemas.microsoft.com/office/drawing/2014/main" id="{67BD2D9B-92AC-481F-9CE4-CB4792A0CC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39" name="AutoShape 2">
          <a:extLst>
            <a:ext uri="{FF2B5EF4-FFF2-40B4-BE49-F238E27FC236}">
              <a16:creationId xmlns:a16="http://schemas.microsoft.com/office/drawing/2014/main" id="{81B87C3A-EDB1-49C3-B2F1-7F5F2748611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40" name="AutoShape 2">
          <a:extLst>
            <a:ext uri="{FF2B5EF4-FFF2-40B4-BE49-F238E27FC236}">
              <a16:creationId xmlns:a16="http://schemas.microsoft.com/office/drawing/2014/main" id="{3467661C-DB79-4FC7-96D0-38BEF60B785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1" name="AutoShape 2">
          <a:extLst>
            <a:ext uri="{FF2B5EF4-FFF2-40B4-BE49-F238E27FC236}">
              <a16:creationId xmlns:a16="http://schemas.microsoft.com/office/drawing/2014/main" id="{F6ECE563-D30D-467F-AF45-CFFB55EA33C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2" name="AutoShape 2">
          <a:extLst>
            <a:ext uri="{FF2B5EF4-FFF2-40B4-BE49-F238E27FC236}">
              <a16:creationId xmlns:a16="http://schemas.microsoft.com/office/drawing/2014/main" id="{DC2ED275-9FB7-45FB-8C64-8CE8D8C5D79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3" name="AutoShape 2">
          <a:extLst>
            <a:ext uri="{FF2B5EF4-FFF2-40B4-BE49-F238E27FC236}">
              <a16:creationId xmlns:a16="http://schemas.microsoft.com/office/drawing/2014/main" id="{4673C693-46B2-48EA-8734-5F22F3E7A55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4" name="AutoShape 2">
          <a:extLst>
            <a:ext uri="{FF2B5EF4-FFF2-40B4-BE49-F238E27FC236}">
              <a16:creationId xmlns:a16="http://schemas.microsoft.com/office/drawing/2014/main" id="{302460EA-258F-4FE5-AC5B-7706A315A9D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45" name="AutoShape 2">
          <a:extLst>
            <a:ext uri="{FF2B5EF4-FFF2-40B4-BE49-F238E27FC236}">
              <a16:creationId xmlns:a16="http://schemas.microsoft.com/office/drawing/2014/main" id="{376C25CA-5462-4862-8399-7EA123098C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46" name="AutoShape 2">
          <a:extLst>
            <a:ext uri="{FF2B5EF4-FFF2-40B4-BE49-F238E27FC236}">
              <a16:creationId xmlns:a16="http://schemas.microsoft.com/office/drawing/2014/main" id="{80C77E3F-93A7-4DDD-BF52-458F371AAB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47" name="AutoShape 2">
          <a:extLst>
            <a:ext uri="{FF2B5EF4-FFF2-40B4-BE49-F238E27FC236}">
              <a16:creationId xmlns:a16="http://schemas.microsoft.com/office/drawing/2014/main" id="{F5732605-7D10-436A-897F-8C854D7241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48" name="AutoShape 2">
          <a:extLst>
            <a:ext uri="{FF2B5EF4-FFF2-40B4-BE49-F238E27FC236}">
              <a16:creationId xmlns:a16="http://schemas.microsoft.com/office/drawing/2014/main" id="{9F293F2E-058E-4F5F-94A1-3EFE9DAC348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49" name="AutoShape 2">
          <a:extLst>
            <a:ext uri="{FF2B5EF4-FFF2-40B4-BE49-F238E27FC236}">
              <a16:creationId xmlns:a16="http://schemas.microsoft.com/office/drawing/2014/main" id="{544C8412-414A-4A48-8E58-532E39361FF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0" name="AutoShape 2">
          <a:extLst>
            <a:ext uri="{FF2B5EF4-FFF2-40B4-BE49-F238E27FC236}">
              <a16:creationId xmlns:a16="http://schemas.microsoft.com/office/drawing/2014/main" id="{4789382C-4653-4471-B97F-471F55815DF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1" name="AutoShape 2">
          <a:extLst>
            <a:ext uri="{FF2B5EF4-FFF2-40B4-BE49-F238E27FC236}">
              <a16:creationId xmlns:a16="http://schemas.microsoft.com/office/drawing/2014/main" id="{75834C1F-B83D-4576-B43E-B89F885F748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2" name="AutoShape 2">
          <a:extLst>
            <a:ext uri="{FF2B5EF4-FFF2-40B4-BE49-F238E27FC236}">
              <a16:creationId xmlns:a16="http://schemas.microsoft.com/office/drawing/2014/main" id="{6D4B991B-E64A-477C-A8D8-4A9F4E8B881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3" name="AutoShape 2">
          <a:extLst>
            <a:ext uri="{FF2B5EF4-FFF2-40B4-BE49-F238E27FC236}">
              <a16:creationId xmlns:a16="http://schemas.microsoft.com/office/drawing/2014/main" id="{7C9664DB-594D-4853-9B32-E078B1AF0E7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4" name="AutoShape 2">
          <a:extLst>
            <a:ext uri="{FF2B5EF4-FFF2-40B4-BE49-F238E27FC236}">
              <a16:creationId xmlns:a16="http://schemas.microsoft.com/office/drawing/2014/main" id="{DDD5D763-5F05-4260-8BB2-204FDCC76C0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5" name="AutoShape 2">
          <a:extLst>
            <a:ext uri="{FF2B5EF4-FFF2-40B4-BE49-F238E27FC236}">
              <a16:creationId xmlns:a16="http://schemas.microsoft.com/office/drawing/2014/main" id="{BFCE7B19-F7F0-4A92-BDEF-DC94CA4E513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6" name="AutoShape 2">
          <a:extLst>
            <a:ext uri="{FF2B5EF4-FFF2-40B4-BE49-F238E27FC236}">
              <a16:creationId xmlns:a16="http://schemas.microsoft.com/office/drawing/2014/main" id="{55EE4600-85CB-41A0-ADE6-324D4FFDBC4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57" name="AutoShape 2">
          <a:extLst>
            <a:ext uri="{FF2B5EF4-FFF2-40B4-BE49-F238E27FC236}">
              <a16:creationId xmlns:a16="http://schemas.microsoft.com/office/drawing/2014/main" id="{08C73270-BF1F-4736-AE43-76CD2FC9F22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58" name="AutoShape 2">
          <a:extLst>
            <a:ext uri="{FF2B5EF4-FFF2-40B4-BE49-F238E27FC236}">
              <a16:creationId xmlns:a16="http://schemas.microsoft.com/office/drawing/2014/main" id="{87B74A4B-86F8-436A-8C6F-26DBB381E9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9" name="AutoShape 2">
          <a:extLst>
            <a:ext uri="{FF2B5EF4-FFF2-40B4-BE49-F238E27FC236}">
              <a16:creationId xmlns:a16="http://schemas.microsoft.com/office/drawing/2014/main" id="{B8136179-DE04-4B3B-8737-4E3AB60FE61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60" name="AutoShape 2">
          <a:extLst>
            <a:ext uri="{FF2B5EF4-FFF2-40B4-BE49-F238E27FC236}">
              <a16:creationId xmlns:a16="http://schemas.microsoft.com/office/drawing/2014/main" id="{EE903181-2EAB-4892-BE20-48D7154558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61" name="AutoShape 2">
          <a:extLst>
            <a:ext uri="{FF2B5EF4-FFF2-40B4-BE49-F238E27FC236}">
              <a16:creationId xmlns:a16="http://schemas.microsoft.com/office/drawing/2014/main" id="{FE9925BC-2232-4E8B-BF4C-43EC792AE83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62" name="AutoShape 2">
          <a:extLst>
            <a:ext uri="{FF2B5EF4-FFF2-40B4-BE49-F238E27FC236}">
              <a16:creationId xmlns:a16="http://schemas.microsoft.com/office/drawing/2014/main" id="{C678B7D5-AFA1-4EFC-9792-5FC1BA78343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63" name="AutoShape 2">
          <a:extLst>
            <a:ext uri="{FF2B5EF4-FFF2-40B4-BE49-F238E27FC236}">
              <a16:creationId xmlns:a16="http://schemas.microsoft.com/office/drawing/2014/main" id="{B75B0746-5100-4CED-A7C1-80F06C90539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64" name="AutoShape 2">
          <a:extLst>
            <a:ext uri="{FF2B5EF4-FFF2-40B4-BE49-F238E27FC236}">
              <a16:creationId xmlns:a16="http://schemas.microsoft.com/office/drawing/2014/main" id="{E21CD2AC-1815-4C40-AAD6-A0A623C12A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7BF2E43-F4C8-4AC0-8B89-BC1AFC49840F}"/>
            </a:ext>
          </a:extLst>
        </xdr:cNvPr>
        <xdr:cNvSpPr>
          <a:spLocks noChangeAspect="1" noChangeArrowheads="1"/>
        </xdr:cNvSpPr>
      </xdr:nvSpPr>
      <xdr:spPr bwMode="auto">
        <a:xfrm>
          <a:off x="5638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666" name="AutoShape 2">
          <a:extLst>
            <a:ext uri="{FF2B5EF4-FFF2-40B4-BE49-F238E27FC236}">
              <a16:creationId xmlns:a16="http://schemas.microsoft.com/office/drawing/2014/main" id="{EF4CECD6-FA9B-4FFE-87AF-9DC1CF263B6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667" name="AutoShape 2">
          <a:extLst>
            <a:ext uri="{FF2B5EF4-FFF2-40B4-BE49-F238E27FC236}">
              <a16:creationId xmlns:a16="http://schemas.microsoft.com/office/drawing/2014/main" id="{000F735A-53ED-4A64-9011-179CE4DF25CF}"/>
            </a:ext>
          </a:extLst>
        </xdr:cNvPr>
        <xdr:cNvSpPr>
          <a:spLocks noChangeAspect="1" noChangeArrowheads="1"/>
        </xdr:cNvSpPr>
      </xdr:nvSpPr>
      <xdr:spPr bwMode="auto">
        <a:xfrm>
          <a:off x="5638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5487ECA6-695C-40C9-B0C3-76E98EC2B3D3}"/>
            </a:ext>
          </a:extLst>
        </xdr:cNvPr>
        <xdr:cNvSpPr>
          <a:spLocks noChangeAspect="1" noChangeArrowheads="1"/>
        </xdr:cNvSpPr>
      </xdr:nvSpPr>
      <xdr:spPr bwMode="auto">
        <a:xfrm>
          <a:off x="82296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669" name="AutoShape 2">
          <a:extLst>
            <a:ext uri="{FF2B5EF4-FFF2-40B4-BE49-F238E27FC236}">
              <a16:creationId xmlns:a16="http://schemas.microsoft.com/office/drawing/2014/main" id="{5E19E90A-03A0-4626-9005-4F4156145AD4}"/>
            </a:ext>
          </a:extLst>
        </xdr:cNvPr>
        <xdr:cNvSpPr>
          <a:spLocks noChangeAspect="1" noChangeArrowheads="1"/>
        </xdr:cNvSpPr>
      </xdr:nvSpPr>
      <xdr:spPr bwMode="auto">
        <a:xfrm>
          <a:off x="82296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670" name="AutoShape 2">
          <a:extLst>
            <a:ext uri="{FF2B5EF4-FFF2-40B4-BE49-F238E27FC236}">
              <a16:creationId xmlns:a16="http://schemas.microsoft.com/office/drawing/2014/main" id="{017AAE6E-4B3C-4E13-9F2E-2AAB8CF42785}"/>
            </a:ext>
          </a:extLst>
        </xdr:cNvPr>
        <xdr:cNvSpPr>
          <a:spLocks noChangeAspect="1" noChangeArrowheads="1"/>
        </xdr:cNvSpPr>
      </xdr:nvSpPr>
      <xdr:spPr bwMode="auto">
        <a:xfrm>
          <a:off x="563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671" name="AutoShape 2">
          <a:extLst>
            <a:ext uri="{FF2B5EF4-FFF2-40B4-BE49-F238E27FC236}">
              <a16:creationId xmlns:a16="http://schemas.microsoft.com/office/drawing/2014/main" id="{19F39E13-24E9-44C2-B4DE-BC4640ADD0E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72" name="AutoShape 2">
          <a:extLst>
            <a:ext uri="{FF2B5EF4-FFF2-40B4-BE49-F238E27FC236}">
              <a16:creationId xmlns:a16="http://schemas.microsoft.com/office/drawing/2014/main" id="{479058E5-A5FD-4A70-A1AB-DA3A3F22F42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94D063ED-42CE-44B1-9906-B87A1015FCD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74" name="AutoShape 2">
          <a:extLst>
            <a:ext uri="{FF2B5EF4-FFF2-40B4-BE49-F238E27FC236}">
              <a16:creationId xmlns:a16="http://schemas.microsoft.com/office/drawing/2014/main" id="{EA1B7906-15DC-473B-BD78-FDB562F1F12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75" name="AutoShape 2">
          <a:extLst>
            <a:ext uri="{FF2B5EF4-FFF2-40B4-BE49-F238E27FC236}">
              <a16:creationId xmlns:a16="http://schemas.microsoft.com/office/drawing/2014/main" id="{FBCC2077-DBCD-4BC5-B23B-A2D88C08CA4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76" name="AutoShape 2">
          <a:extLst>
            <a:ext uri="{FF2B5EF4-FFF2-40B4-BE49-F238E27FC236}">
              <a16:creationId xmlns:a16="http://schemas.microsoft.com/office/drawing/2014/main" id="{682A10DF-F949-493A-BE87-3BB60954854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77" name="AutoShape 2">
          <a:extLst>
            <a:ext uri="{FF2B5EF4-FFF2-40B4-BE49-F238E27FC236}">
              <a16:creationId xmlns:a16="http://schemas.microsoft.com/office/drawing/2014/main" id="{48CA66C7-EFD7-45AB-AC20-8EBE06939C1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78" name="AutoShape 2">
          <a:extLst>
            <a:ext uri="{FF2B5EF4-FFF2-40B4-BE49-F238E27FC236}">
              <a16:creationId xmlns:a16="http://schemas.microsoft.com/office/drawing/2014/main" id="{85541922-E27A-427A-BF7B-5B7861DE59E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79" name="AutoShape 2">
          <a:extLst>
            <a:ext uri="{FF2B5EF4-FFF2-40B4-BE49-F238E27FC236}">
              <a16:creationId xmlns:a16="http://schemas.microsoft.com/office/drawing/2014/main" id="{8156F1AE-6940-4D7E-A37D-8E5A89501F7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5E80813B-8EA2-4234-A39B-815EF700ED8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1" name="AutoShape 2">
          <a:extLst>
            <a:ext uri="{FF2B5EF4-FFF2-40B4-BE49-F238E27FC236}">
              <a16:creationId xmlns:a16="http://schemas.microsoft.com/office/drawing/2014/main" id="{C92B42B5-4D8D-49AA-AC5A-010EA80ECE8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82" name="AutoShape 2">
          <a:extLst>
            <a:ext uri="{FF2B5EF4-FFF2-40B4-BE49-F238E27FC236}">
              <a16:creationId xmlns:a16="http://schemas.microsoft.com/office/drawing/2014/main" id="{9F25FE7B-20F5-4816-83D3-95F5ACE2A60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2B9C92EC-C26C-41A2-9250-D7190CA7E96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4" name="AutoShape 2">
          <a:extLst>
            <a:ext uri="{FF2B5EF4-FFF2-40B4-BE49-F238E27FC236}">
              <a16:creationId xmlns:a16="http://schemas.microsoft.com/office/drawing/2014/main" id="{10A49BDA-C7DB-47F6-A3A8-E35D87900C7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5" name="AutoShape 2">
          <a:extLst>
            <a:ext uri="{FF2B5EF4-FFF2-40B4-BE49-F238E27FC236}">
              <a16:creationId xmlns:a16="http://schemas.microsoft.com/office/drawing/2014/main" id="{708B9E33-0A6F-4691-9C5D-87FFB7B2890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6" name="AutoShape 2">
          <a:extLst>
            <a:ext uri="{FF2B5EF4-FFF2-40B4-BE49-F238E27FC236}">
              <a16:creationId xmlns:a16="http://schemas.microsoft.com/office/drawing/2014/main" id="{15150B97-FB2F-4E5E-9D68-FE96580CF3B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87" name="AutoShape 2">
          <a:extLst>
            <a:ext uri="{FF2B5EF4-FFF2-40B4-BE49-F238E27FC236}">
              <a16:creationId xmlns:a16="http://schemas.microsoft.com/office/drawing/2014/main" id="{F179DA4C-7E76-4838-9082-747E4857305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64458F58-DEE7-40D0-B376-3342B17418F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689" name="AutoShape 2">
          <a:extLst>
            <a:ext uri="{FF2B5EF4-FFF2-40B4-BE49-F238E27FC236}">
              <a16:creationId xmlns:a16="http://schemas.microsoft.com/office/drawing/2014/main" id="{26BFCF78-4596-40E3-B384-E9D4D689F11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690" name="AutoShape 2">
          <a:extLst>
            <a:ext uri="{FF2B5EF4-FFF2-40B4-BE49-F238E27FC236}">
              <a16:creationId xmlns:a16="http://schemas.microsoft.com/office/drawing/2014/main" id="{AC15643E-61F6-4996-BBF9-A58904EB9DA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691" name="AutoShape 2">
          <a:extLst>
            <a:ext uri="{FF2B5EF4-FFF2-40B4-BE49-F238E27FC236}">
              <a16:creationId xmlns:a16="http://schemas.microsoft.com/office/drawing/2014/main" id="{1DD05E84-A745-4127-8371-E049B1362B4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692" name="AutoShape 2">
          <a:extLst>
            <a:ext uri="{FF2B5EF4-FFF2-40B4-BE49-F238E27FC236}">
              <a16:creationId xmlns:a16="http://schemas.microsoft.com/office/drawing/2014/main" id="{8BC1E080-6A4A-4EE5-B106-3103506222C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693" name="AutoShape 2">
          <a:extLst>
            <a:ext uri="{FF2B5EF4-FFF2-40B4-BE49-F238E27FC236}">
              <a16:creationId xmlns:a16="http://schemas.microsoft.com/office/drawing/2014/main" id="{D1AC2E8A-AD52-45F8-BFC0-BDF3295A712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4" name="AutoShape 2">
          <a:extLst>
            <a:ext uri="{FF2B5EF4-FFF2-40B4-BE49-F238E27FC236}">
              <a16:creationId xmlns:a16="http://schemas.microsoft.com/office/drawing/2014/main" id="{CE3C16F0-6C35-40FC-8E24-628104E173B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5" name="AutoShape 2">
          <a:extLst>
            <a:ext uri="{FF2B5EF4-FFF2-40B4-BE49-F238E27FC236}">
              <a16:creationId xmlns:a16="http://schemas.microsoft.com/office/drawing/2014/main" id="{6BA2BC70-7C1A-4BB3-916E-1BDEDAC6761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96" name="AutoShape 2">
          <a:extLst>
            <a:ext uri="{FF2B5EF4-FFF2-40B4-BE49-F238E27FC236}">
              <a16:creationId xmlns:a16="http://schemas.microsoft.com/office/drawing/2014/main" id="{9F137064-BA06-43F0-86AB-D08A2F79E31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97" name="AutoShape 2">
          <a:extLst>
            <a:ext uri="{FF2B5EF4-FFF2-40B4-BE49-F238E27FC236}">
              <a16:creationId xmlns:a16="http://schemas.microsoft.com/office/drawing/2014/main" id="{1AE4CF4A-1A8B-4450-AC65-734D50FD3CF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8" name="AutoShape 2">
          <a:extLst>
            <a:ext uri="{FF2B5EF4-FFF2-40B4-BE49-F238E27FC236}">
              <a16:creationId xmlns:a16="http://schemas.microsoft.com/office/drawing/2014/main" id="{44699ECA-F201-4BC7-8C7B-C3EBB389695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9" name="AutoShape 2">
          <a:extLst>
            <a:ext uri="{FF2B5EF4-FFF2-40B4-BE49-F238E27FC236}">
              <a16:creationId xmlns:a16="http://schemas.microsoft.com/office/drawing/2014/main" id="{2C2EDDD6-B392-44CD-806F-F68FFAD448D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0" name="AutoShape 2">
          <a:extLst>
            <a:ext uri="{FF2B5EF4-FFF2-40B4-BE49-F238E27FC236}">
              <a16:creationId xmlns:a16="http://schemas.microsoft.com/office/drawing/2014/main" id="{98F82F91-943F-41E3-BB8D-2A657CC6FFF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1" name="AutoShape 2">
          <a:extLst>
            <a:ext uri="{FF2B5EF4-FFF2-40B4-BE49-F238E27FC236}">
              <a16:creationId xmlns:a16="http://schemas.microsoft.com/office/drawing/2014/main" id="{89B52FBE-AB42-4F99-80CA-C34AA3BFB33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2" name="AutoShape 2">
          <a:extLst>
            <a:ext uri="{FF2B5EF4-FFF2-40B4-BE49-F238E27FC236}">
              <a16:creationId xmlns:a16="http://schemas.microsoft.com/office/drawing/2014/main" id="{A9507B23-F65D-4C71-A741-3C8E300BFCE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3" name="AutoShape 2">
          <a:extLst>
            <a:ext uri="{FF2B5EF4-FFF2-40B4-BE49-F238E27FC236}">
              <a16:creationId xmlns:a16="http://schemas.microsoft.com/office/drawing/2014/main" id="{E3B12A74-A3C1-4C1E-82C4-6C47AFEE565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04" name="AutoShape 2">
          <a:extLst>
            <a:ext uri="{FF2B5EF4-FFF2-40B4-BE49-F238E27FC236}">
              <a16:creationId xmlns:a16="http://schemas.microsoft.com/office/drawing/2014/main" id="{BD91D7F6-2BE0-4EE1-9725-4AAC2B5E75F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05" name="AutoShape 2">
          <a:extLst>
            <a:ext uri="{FF2B5EF4-FFF2-40B4-BE49-F238E27FC236}">
              <a16:creationId xmlns:a16="http://schemas.microsoft.com/office/drawing/2014/main" id="{15D9C5D2-E103-47B9-A032-E8192F822E4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6" name="AutoShape 2">
          <a:extLst>
            <a:ext uri="{FF2B5EF4-FFF2-40B4-BE49-F238E27FC236}">
              <a16:creationId xmlns:a16="http://schemas.microsoft.com/office/drawing/2014/main" id="{89E389B5-40CE-4D8A-AA3A-E5CB9FE52EE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7" name="AutoShape 2">
          <a:extLst>
            <a:ext uri="{FF2B5EF4-FFF2-40B4-BE49-F238E27FC236}">
              <a16:creationId xmlns:a16="http://schemas.microsoft.com/office/drawing/2014/main" id="{19CDCE4A-01C5-42C7-873A-D9368DBD978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8" name="AutoShape 2">
          <a:extLst>
            <a:ext uri="{FF2B5EF4-FFF2-40B4-BE49-F238E27FC236}">
              <a16:creationId xmlns:a16="http://schemas.microsoft.com/office/drawing/2014/main" id="{DFF43C0C-25CE-493B-9EC2-4F227C6D770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9" name="AutoShape 2">
          <a:extLst>
            <a:ext uri="{FF2B5EF4-FFF2-40B4-BE49-F238E27FC236}">
              <a16:creationId xmlns:a16="http://schemas.microsoft.com/office/drawing/2014/main" id="{D37E3B1B-0155-4936-BFB2-5AF7322AF82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0" name="AutoShape 2">
          <a:extLst>
            <a:ext uri="{FF2B5EF4-FFF2-40B4-BE49-F238E27FC236}">
              <a16:creationId xmlns:a16="http://schemas.microsoft.com/office/drawing/2014/main" id="{15348C6E-C0A4-4306-A6BD-C935C379016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1" name="AutoShape 2">
          <a:extLst>
            <a:ext uri="{FF2B5EF4-FFF2-40B4-BE49-F238E27FC236}">
              <a16:creationId xmlns:a16="http://schemas.microsoft.com/office/drawing/2014/main" id="{C93DD5E6-F424-4633-A367-2E64E2D7B2F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2" name="AutoShape 2">
          <a:extLst>
            <a:ext uri="{FF2B5EF4-FFF2-40B4-BE49-F238E27FC236}">
              <a16:creationId xmlns:a16="http://schemas.microsoft.com/office/drawing/2014/main" id="{291CAED7-A09F-4059-AB9A-C903C895185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3" name="AutoShape 2">
          <a:extLst>
            <a:ext uri="{FF2B5EF4-FFF2-40B4-BE49-F238E27FC236}">
              <a16:creationId xmlns:a16="http://schemas.microsoft.com/office/drawing/2014/main" id="{A11CFB81-247C-42A2-A414-C0AD10EB50C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4" name="AutoShape 2">
          <a:extLst>
            <a:ext uri="{FF2B5EF4-FFF2-40B4-BE49-F238E27FC236}">
              <a16:creationId xmlns:a16="http://schemas.microsoft.com/office/drawing/2014/main" id="{3E8DC880-1B01-46FD-9388-69003015CFF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5" name="AutoShape 2">
          <a:extLst>
            <a:ext uri="{FF2B5EF4-FFF2-40B4-BE49-F238E27FC236}">
              <a16:creationId xmlns:a16="http://schemas.microsoft.com/office/drawing/2014/main" id="{0A27C815-D707-40BF-9FBD-8E7874172FB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16" name="AutoShape 2">
          <a:extLst>
            <a:ext uri="{FF2B5EF4-FFF2-40B4-BE49-F238E27FC236}">
              <a16:creationId xmlns:a16="http://schemas.microsoft.com/office/drawing/2014/main" id="{95E80013-260A-4A47-8383-D0A3EEC2BB9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17" name="AutoShape 2">
          <a:extLst>
            <a:ext uri="{FF2B5EF4-FFF2-40B4-BE49-F238E27FC236}">
              <a16:creationId xmlns:a16="http://schemas.microsoft.com/office/drawing/2014/main" id="{75664D20-9CD7-48D7-AC61-6A47E76E1EB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8" name="AutoShape 2">
          <a:extLst>
            <a:ext uri="{FF2B5EF4-FFF2-40B4-BE49-F238E27FC236}">
              <a16:creationId xmlns:a16="http://schemas.microsoft.com/office/drawing/2014/main" id="{B89BC48E-51B1-420F-9D38-D34E504DC21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9" name="AutoShape 2">
          <a:extLst>
            <a:ext uri="{FF2B5EF4-FFF2-40B4-BE49-F238E27FC236}">
              <a16:creationId xmlns:a16="http://schemas.microsoft.com/office/drawing/2014/main" id="{8694AB4F-5E26-4DFE-8CC7-AFF7BA45D18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20" name="AutoShape 2">
          <a:extLst>
            <a:ext uri="{FF2B5EF4-FFF2-40B4-BE49-F238E27FC236}">
              <a16:creationId xmlns:a16="http://schemas.microsoft.com/office/drawing/2014/main" id="{A5482DE2-35A9-4B61-99EB-C9449B3FFE3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21" name="AutoShape 2">
          <a:extLst>
            <a:ext uri="{FF2B5EF4-FFF2-40B4-BE49-F238E27FC236}">
              <a16:creationId xmlns:a16="http://schemas.microsoft.com/office/drawing/2014/main" id="{641183C0-F11B-4E6F-B2CC-8ED6324D2EB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22" name="AutoShape 2">
          <a:extLst>
            <a:ext uri="{FF2B5EF4-FFF2-40B4-BE49-F238E27FC236}">
              <a16:creationId xmlns:a16="http://schemas.microsoft.com/office/drawing/2014/main" id="{C905C017-C7CE-4AFB-828B-0CD623BC784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23" name="AutoShape 2">
          <a:extLst>
            <a:ext uri="{FF2B5EF4-FFF2-40B4-BE49-F238E27FC236}">
              <a16:creationId xmlns:a16="http://schemas.microsoft.com/office/drawing/2014/main" id="{DFBBCE2A-3D01-4887-AFC6-C60010CA1A5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724" name="AutoShape 2">
          <a:extLst>
            <a:ext uri="{FF2B5EF4-FFF2-40B4-BE49-F238E27FC236}">
              <a16:creationId xmlns:a16="http://schemas.microsoft.com/office/drawing/2014/main" id="{7650FF2F-81CA-401B-8AA7-FA08577596B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725" name="AutoShape 2">
          <a:extLst>
            <a:ext uri="{FF2B5EF4-FFF2-40B4-BE49-F238E27FC236}">
              <a16:creationId xmlns:a16="http://schemas.microsoft.com/office/drawing/2014/main" id="{C11C2823-BD7E-4DB6-9C83-B43CBD4A956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726" name="AutoShape 2">
          <a:extLst>
            <a:ext uri="{FF2B5EF4-FFF2-40B4-BE49-F238E27FC236}">
              <a16:creationId xmlns:a16="http://schemas.microsoft.com/office/drawing/2014/main" id="{BC2BFF18-DDB7-41D7-91A8-CD619F3A083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27" name="AutoShape 2">
          <a:extLst>
            <a:ext uri="{FF2B5EF4-FFF2-40B4-BE49-F238E27FC236}">
              <a16:creationId xmlns:a16="http://schemas.microsoft.com/office/drawing/2014/main" id="{E5356496-B1E5-4024-8D9E-39E232CB30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28" name="AutoShape 2">
          <a:extLst>
            <a:ext uri="{FF2B5EF4-FFF2-40B4-BE49-F238E27FC236}">
              <a16:creationId xmlns:a16="http://schemas.microsoft.com/office/drawing/2014/main" id="{C0F9B9E5-69EB-4460-944A-92E5AF68ACB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29" name="AutoShape 2">
          <a:extLst>
            <a:ext uri="{FF2B5EF4-FFF2-40B4-BE49-F238E27FC236}">
              <a16:creationId xmlns:a16="http://schemas.microsoft.com/office/drawing/2014/main" id="{0092E7A0-1E41-4F0D-ADA8-E578F450434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30" name="AutoShape 2">
          <a:extLst>
            <a:ext uri="{FF2B5EF4-FFF2-40B4-BE49-F238E27FC236}">
              <a16:creationId xmlns:a16="http://schemas.microsoft.com/office/drawing/2014/main" id="{CF6EF6C9-5539-43DE-8ABE-B3346DF4EBA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731" name="AutoShape 2">
          <a:extLst>
            <a:ext uri="{FF2B5EF4-FFF2-40B4-BE49-F238E27FC236}">
              <a16:creationId xmlns:a16="http://schemas.microsoft.com/office/drawing/2014/main" id="{BACE39CE-9F95-442D-BBFB-380E958C1E94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732" name="AutoShape 2">
          <a:extLst>
            <a:ext uri="{FF2B5EF4-FFF2-40B4-BE49-F238E27FC236}">
              <a16:creationId xmlns:a16="http://schemas.microsoft.com/office/drawing/2014/main" id="{2E857805-6981-45F4-8178-B82F78BE348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733" name="AutoShape 2">
          <a:extLst>
            <a:ext uri="{FF2B5EF4-FFF2-40B4-BE49-F238E27FC236}">
              <a16:creationId xmlns:a16="http://schemas.microsoft.com/office/drawing/2014/main" id="{32ADE991-5C27-4483-AB1F-36598BCC7BF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734" name="AutoShape 2">
          <a:extLst>
            <a:ext uri="{FF2B5EF4-FFF2-40B4-BE49-F238E27FC236}">
              <a16:creationId xmlns:a16="http://schemas.microsoft.com/office/drawing/2014/main" id="{2CFD55E9-98F2-4F69-B88B-089BC86382B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5" name="AutoShape 2">
          <a:extLst>
            <a:ext uri="{FF2B5EF4-FFF2-40B4-BE49-F238E27FC236}">
              <a16:creationId xmlns:a16="http://schemas.microsoft.com/office/drawing/2014/main" id="{51CA888F-85B3-4710-A93A-E2D258C3039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6" name="AutoShape 2">
          <a:extLst>
            <a:ext uri="{FF2B5EF4-FFF2-40B4-BE49-F238E27FC236}">
              <a16:creationId xmlns:a16="http://schemas.microsoft.com/office/drawing/2014/main" id="{A02D0702-9422-474D-B442-479C27C3398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7" name="AutoShape 2">
          <a:extLst>
            <a:ext uri="{FF2B5EF4-FFF2-40B4-BE49-F238E27FC236}">
              <a16:creationId xmlns:a16="http://schemas.microsoft.com/office/drawing/2014/main" id="{681DC2FC-4D4A-4B34-8497-F4DD3E8B459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8" name="AutoShape 2">
          <a:extLst>
            <a:ext uri="{FF2B5EF4-FFF2-40B4-BE49-F238E27FC236}">
              <a16:creationId xmlns:a16="http://schemas.microsoft.com/office/drawing/2014/main" id="{7FD724D4-F25A-4A33-9053-AE1E2F6497F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9" name="AutoShape 2">
          <a:extLst>
            <a:ext uri="{FF2B5EF4-FFF2-40B4-BE49-F238E27FC236}">
              <a16:creationId xmlns:a16="http://schemas.microsoft.com/office/drawing/2014/main" id="{BB6D1997-EF7B-456C-82F2-88649CCF0BE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40" name="AutoShape 2">
          <a:extLst>
            <a:ext uri="{FF2B5EF4-FFF2-40B4-BE49-F238E27FC236}">
              <a16:creationId xmlns:a16="http://schemas.microsoft.com/office/drawing/2014/main" id="{37D6D8AA-4EBC-4F05-A80C-BF8A56291B9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41" name="AutoShape 2">
          <a:extLst>
            <a:ext uri="{FF2B5EF4-FFF2-40B4-BE49-F238E27FC236}">
              <a16:creationId xmlns:a16="http://schemas.microsoft.com/office/drawing/2014/main" id="{611B897D-9B82-4A69-BAA4-5B6AC402B05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42" name="AutoShape 2">
          <a:extLst>
            <a:ext uri="{FF2B5EF4-FFF2-40B4-BE49-F238E27FC236}">
              <a16:creationId xmlns:a16="http://schemas.microsoft.com/office/drawing/2014/main" id="{F2687CA8-AAFC-4BB0-BDAF-0B554F8B0AE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743" name="AutoShape 2">
          <a:extLst>
            <a:ext uri="{FF2B5EF4-FFF2-40B4-BE49-F238E27FC236}">
              <a16:creationId xmlns:a16="http://schemas.microsoft.com/office/drawing/2014/main" id="{1F7CB5F2-EA17-4436-AA8A-3078C77F227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744" name="AutoShape 2">
          <a:extLst>
            <a:ext uri="{FF2B5EF4-FFF2-40B4-BE49-F238E27FC236}">
              <a16:creationId xmlns:a16="http://schemas.microsoft.com/office/drawing/2014/main" id="{2F4B3D79-B0C4-4A5F-80CB-D1327CC8B81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5" name="AutoShape 2">
          <a:extLst>
            <a:ext uri="{FF2B5EF4-FFF2-40B4-BE49-F238E27FC236}">
              <a16:creationId xmlns:a16="http://schemas.microsoft.com/office/drawing/2014/main" id="{93819F4B-5836-4578-BACC-359FE212021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6" name="AutoShape 2">
          <a:extLst>
            <a:ext uri="{FF2B5EF4-FFF2-40B4-BE49-F238E27FC236}">
              <a16:creationId xmlns:a16="http://schemas.microsoft.com/office/drawing/2014/main" id="{AD6BE38B-A519-4A60-BBE9-027815EE728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7" name="AutoShape 2">
          <a:extLst>
            <a:ext uri="{FF2B5EF4-FFF2-40B4-BE49-F238E27FC236}">
              <a16:creationId xmlns:a16="http://schemas.microsoft.com/office/drawing/2014/main" id="{C1142BF1-099F-4C02-ABF6-2C100E719EA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8" name="AutoShape 2">
          <a:extLst>
            <a:ext uri="{FF2B5EF4-FFF2-40B4-BE49-F238E27FC236}">
              <a16:creationId xmlns:a16="http://schemas.microsoft.com/office/drawing/2014/main" id="{3C2BA30E-E71A-4072-A2F4-5EC9D047C4B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49" name="AutoShape 2">
          <a:extLst>
            <a:ext uri="{FF2B5EF4-FFF2-40B4-BE49-F238E27FC236}">
              <a16:creationId xmlns:a16="http://schemas.microsoft.com/office/drawing/2014/main" id="{EF87A1F5-42E1-4365-BAA5-29197287E797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682DE00D-4906-4D7B-A703-957048F6ECBA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1" name="AutoShape 2">
          <a:extLst>
            <a:ext uri="{FF2B5EF4-FFF2-40B4-BE49-F238E27FC236}">
              <a16:creationId xmlns:a16="http://schemas.microsoft.com/office/drawing/2014/main" id="{0B48E8A9-6883-4C5B-BBDB-FF598C395527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2" name="AutoShape 2">
          <a:extLst>
            <a:ext uri="{FF2B5EF4-FFF2-40B4-BE49-F238E27FC236}">
              <a16:creationId xmlns:a16="http://schemas.microsoft.com/office/drawing/2014/main" id="{DA6A2AE4-FF28-4CD3-B98E-5B4D645621CF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472A18D0-48A2-4AED-9895-A9059E15C239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1F1CCF66-FC64-40F3-A236-ACC3303A2981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55" name="AutoShape 2">
          <a:extLst>
            <a:ext uri="{FF2B5EF4-FFF2-40B4-BE49-F238E27FC236}">
              <a16:creationId xmlns:a16="http://schemas.microsoft.com/office/drawing/2014/main" id="{2AF6E397-D387-4529-8422-A13269894910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6" name="AutoShape 2">
          <a:extLst>
            <a:ext uri="{FF2B5EF4-FFF2-40B4-BE49-F238E27FC236}">
              <a16:creationId xmlns:a16="http://schemas.microsoft.com/office/drawing/2014/main" id="{7D1C6F1C-51A5-4B04-9F32-61F8CA3D8C25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81D86B74-3754-4AE4-BA8E-E4321735058D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38100</xdr:colOff>
      <xdr:row>5</xdr:row>
      <xdr:rowOff>152400</xdr:rowOff>
    </xdr:from>
    <xdr:ext cx="518160" cy="548640"/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76C1FC2F-9A01-4C08-A906-BFDE65EED974}"/>
            </a:ext>
          </a:extLst>
        </xdr:cNvPr>
        <xdr:cNvSpPr>
          <a:spLocks noChangeAspect="1" noChangeArrowheads="1"/>
        </xdr:cNvSpPr>
      </xdr:nvSpPr>
      <xdr:spPr bwMode="auto">
        <a:xfrm>
          <a:off x="3810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22860</xdr:rowOff>
    </xdr:from>
    <xdr:ext cx="518160" cy="548640"/>
    <xdr:sp macro="" textlink="">
      <xdr:nvSpPr>
        <xdr:cNvPr id="759" name="AutoShape 2">
          <a:extLst>
            <a:ext uri="{FF2B5EF4-FFF2-40B4-BE49-F238E27FC236}">
              <a16:creationId xmlns:a16="http://schemas.microsoft.com/office/drawing/2014/main" id="{744751FB-8488-414F-8FE1-AB7B6745F005}"/>
            </a:ext>
          </a:extLst>
        </xdr:cNvPr>
        <xdr:cNvSpPr>
          <a:spLocks noChangeAspect="1" noChangeArrowheads="1"/>
        </xdr:cNvSpPr>
      </xdr:nvSpPr>
      <xdr:spPr bwMode="auto">
        <a:xfrm>
          <a:off x="0" y="1074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60" name="AutoShape 2">
          <a:extLst>
            <a:ext uri="{FF2B5EF4-FFF2-40B4-BE49-F238E27FC236}">
              <a16:creationId xmlns:a16="http://schemas.microsoft.com/office/drawing/2014/main" id="{511FC939-E7AF-41A5-85C3-20DFAAE81F80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61" name="AutoShape 2">
          <a:extLst>
            <a:ext uri="{FF2B5EF4-FFF2-40B4-BE49-F238E27FC236}">
              <a16:creationId xmlns:a16="http://schemas.microsoft.com/office/drawing/2014/main" id="{3A93280C-A492-435C-ABD2-DA80C2A0B11C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F0629511-8440-44DB-9CA2-EAAAD28B2DE5}"/>
            </a:ext>
          </a:extLst>
        </xdr:cNvPr>
        <xdr:cNvSpPr>
          <a:spLocks noChangeAspect="1" noChangeArrowheads="1"/>
        </xdr:cNvSpPr>
      </xdr:nvSpPr>
      <xdr:spPr bwMode="auto">
        <a:xfrm>
          <a:off x="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763" name="AutoShape 2">
          <a:extLst>
            <a:ext uri="{FF2B5EF4-FFF2-40B4-BE49-F238E27FC236}">
              <a16:creationId xmlns:a16="http://schemas.microsoft.com/office/drawing/2014/main" id="{918763B0-7B92-4B21-83DC-BC3513CDF679}"/>
            </a:ext>
          </a:extLst>
        </xdr:cNvPr>
        <xdr:cNvSpPr>
          <a:spLocks noChangeAspect="1" noChangeArrowheads="1"/>
        </xdr:cNvSpPr>
      </xdr:nvSpPr>
      <xdr:spPr bwMode="auto">
        <a:xfrm>
          <a:off x="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65" name="AutoShape 2">
          <a:extLst>
            <a:ext uri="{FF2B5EF4-FFF2-40B4-BE49-F238E27FC236}">
              <a16:creationId xmlns:a16="http://schemas.microsoft.com/office/drawing/2014/main" id="{93CBD2A4-3545-47B5-A735-4BD2139FBEEF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66" name="AutoShape 2">
          <a:extLst>
            <a:ext uri="{FF2B5EF4-FFF2-40B4-BE49-F238E27FC236}">
              <a16:creationId xmlns:a16="http://schemas.microsoft.com/office/drawing/2014/main" id="{7963ACF4-9EE8-4EA1-96BB-5A3C7A76E753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67" name="AutoShape 2">
          <a:extLst>
            <a:ext uri="{FF2B5EF4-FFF2-40B4-BE49-F238E27FC236}">
              <a16:creationId xmlns:a16="http://schemas.microsoft.com/office/drawing/2014/main" id="{36E7EEF1-E6F1-49F5-B40C-AEA53C0296E2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68" name="AutoShape 2">
          <a:extLst>
            <a:ext uri="{FF2B5EF4-FFF2-40B4-BE49-F238E27FC236}">
              <a16:creationId xmlns:a16="http://schemas.microsoft.com/office/drawing/2014/main" id="{6D958B91-E0E6-42B4-B6EE-DDA5193C8469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69" name="AutoShape 2">
          <a:extLst>
            <a:ext uri="{FF2B5EF4-FFF2-40B4-BE49-F238E27FC236}">
              <a16:creationId xmlns:a16="http://schemas.microsoft.com/office/drawing/2014/main" id="{59BDF310-812E-48FF-8133-B13CFA253090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70" name="AutoShape 2">
          <a:extLst>
            <a:ext uri="{FF2B5EF4-FFF2-40B4-BE49-F238E27FC236}">
              <a16:creationId xmlns:a16="http://schemas.microsoft.com/office/drawing/2014/main" id="{8A50BA9B-BE4B-4187-83EB-9F277CA5273B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71" name="AutoShape 2">
          <a:extLst>
            <a:ext uri="{FF2B5EF4-FFF2-40B4-BE49-F238E27FC236}">
              <a16:creationId xmlns:a16="http://schemas.microsoft.com/office/drawing/2014/main" id="{35E060BC-AB57-433E-9939-1E0C4ECD18A0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72" name="AutoShape 2">
          <a:extLst>
            <a:ext uri="{FF2B5EF4-FFF2-40B4-BE49-F238E27FC236}">
              <a16:creationId xmlns:a16="http://schemas.microsoft.com/office/drawing/2014/main" id="{7C660BEE-9ECC-4ED5-9F39-8109D1373924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3" name="AutoShape 2">
          <a:extLst>
            <a:ext uri="{FF2B5EF4-FFF2-40B4-BE49-F238E27FC236}">
              <a16:creationId xmlns:a16="http://schemas.microsoft.com/office/drawing/2014/main" id="{ABF64A67-79C6-46EA-9147-694C646D341D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4" name="AutoShape 2">
          <a:extLst>
            <a:ext uri="{FF2B5EF4-FFF2-40B4-BE49-F238E27FC236}">
              <a16:creationId xmlns:a16="http://schemas.microsoft.com/office/drawing/2014/main" id="{42CCB4CB-3895-41A6-93C3-35402810A21C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5" name="AutoShape 2">
          <a:extLst>
            <a:ext uri="{FF2B5EF4-FFF2-40B4-BE49-F238E27FC236}">
              <a16:creationId xmlns:a16="http://schemas.microsoft.com/office/drawing/2014/main" id="{F9A3D065-8991-469B-9254-A24BF6D3C7EA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6" name="AutoShape 2">
          <a:extLst>
            <a:ext uri="{FF2B5EF4-FFF2-40B4-BE49-F238E27FC236}">
              <a16:creationId xmlns:a16="http://schemas.microsoft.com/office/drawing/2014/main" id="{A01DE2D7-8A8E-4187-B2AC-6F84FE03EBD4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77" name="AutoShape 2">
          <a:extLst>
            <a:ext uri="{FF2B5EF4-FFF2-40B4-BE49-F238E27FC236}">
              <a16:creationId xmlns:a16="http://schemas.microsoft.com/office/drawing/2014/main" id="{354E9EB4-186B-449D-B47A-0D3FC8DF5304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78" name="AutoShape 2">
          <a:extLst>
            <a:ext uri="{FF2B5EF4-FFF2-40B4-BE49-F238E27FC236}">
              <a16:creationId xmlns:a16="http://schemas.microsoft.com/office/drawing/2014/main" id="{1192050B-9D0B-40B9-96BA-F271B56D9402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79" name="AutoShape 2">
          <a:extLst>
            <a:ext uri="{FF2B5EF4-FFF2-40B4-BE49-F238E27FC236}">
              <a16:creationId xmlns:a16="http://schemas.microsoft.com/office/drawing/2014/main" id="{CFE46AE5-06B9-4EF8-B141-17619C8AC26E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0" name="AutoShape 2">
          <a:extLst>
            <a:ext uri="{FF2B5EF4-FFF2-40B4-BE49-F238E27FC236}">
              <a16:creationId xmlns:a16="http://schemas.microsoft.com/office/drawing/2014/main" id="{38EEAADD-7D01-40AF-8780-E884D4F41635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1" name="AutoShape 2">
          <a:extLst>
            <a:ext uri="{FF2B5EF4-FFF2-40B4-BE49-F238E27FC236}">
              <a16:creationId xmlns:a16="http://schemas.microsoft.com/office/drawing/2014/main" id="{E3D760A4-023C-41E8-8BAD-482042F89DBB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2" name="AutoShape 2">
          <a:extLst>
            <a:ext uri="{FF2B5EF4-FFF2-40B4-BE49-F238E27FC236}">
              <a16:creationId xmlns:a16="http://schemas.microsoft.com/office/drawing/2014/main" id="{1729420E-90D6-4074-9918-A8E3604980C3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3" name="AutoShape 2">
          <a:extLst>
            <a:ext uri="{FF2B5EF4-FFF2-40B4-BE49-F238E27FC236}">
              <a16:creationId xmlns:a16="http://schemas.microsoft.com/office/drawing/2014/main" id="{1A1F6648-CFDB-4BA2-8776-EF59D038A30C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4" name="AutoShape 2">
          <a:extLst>
            <a:ext uri="{FF2B5EF4-FFF2-40B4-BE49-F238E27FC236}">
              <a16:creationId xmlns:a16="http://schemas.microsoft.com/office/drawing/2014/main" id="{ADF10188-56F8-42D1-9C58-243CEB2C3FB2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5" name="AutoShape 2">
          <a:extLst>
            <a:ext uri="{FF2B5EF4-FFF2-40B4-BE49-F238E27FC236}">
              <a16:creationId xmlns:a16="http://schemas.microsoft.com/office/drawing/2014/main" id="{9EC8BF04-665B-41F3-8E15-F58DFB7C1B50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6" name="AutoShape 2">
          <a:extLst>
            <a:ext uri="{FF2B5EF4-FFF2-40B4-BE49-F238E27FC236}">
              <a16:creationId xmlns:a16="http://schemas.microsoft.com/office/drawing/2014/main" id="{66D65063-E2B2-436B-A344-08527EA2429E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7" name="AutoShape 2">
          <a:extLst>
            <a:ext uri="{FF2B5EF4-FFF2-40B4-BE49-F238E27FC236}">
              <a16:creationId xmlns:a16="http://schemas.microsoft.com/office/drawing/2014/main" id="{EF7F5691-18A8-493B-B540-C7351EB182FA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8" name="AutoShape 2">
          <a:extLst>
            <a:ext uri="{FF2B5EF4-FFF2-40B4-BE49-F238E27FC236}">
              <a16:creationId xmlns:a16="http://schemas.microsoft.com/office/drawing/2014/main" id="{E633B00D-C297-425A-A4E7-5AD531FE9405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89" name="AutoShape 2">
          <a:extLst>
            <a:ext uri="{FF2B5EF4-FFF2-40B4-BE49-F238E27FC236}">
              <a16:creationId xmlns:a16="http://schemas.microsoft.com/office/drawing/2014/main" id="{1EAFBB12-3B82-46BE-9058-0EDD8E242A5A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90" name="AutoShape 2">
          <a:extLst>
            <a:ext uri="{FF2B5EF4-FFF2-40B4-BE49-F238E27FC236}">
              <a16:creationId xmlns:a16="http://schemas.microsoft.com/office/drawing/2014/main" id="{C3E4F602-5AB7-45C6-B849-F3779CBDACA8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91" name="AutoShape 2">
          <a:extLst>
            <a:ext uri="{FF2B5EF4-FFF2-40B4-BE49-F238E27FC236}">
              <a16:creationId xmlns:a16="http://schemas.microsoft.com/office/drawing/2014/main" id="{FEEA9556-18D4-418C-9B09-04C4CE9D7531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92" name="AutoShape 2">
          <a:extLst>
            <a:ext uri="{FF2B5EF4-FFF2-40B4-BE49-F238E27FC236}">
              <a16:creationId xmlns:a16="http://schemas.microsoft.com/office/drawing/2014/main" id="{67D7DEDA-43B1-498E-A0B5-E0F515BB62B6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93" name="AutoShape 2">
          <a:extLst>
            <a:ext uri="{FF2B5EF4-FFF2-40B4-BE49-F238E27FC236}">
              <a16:creationId xmlns:a16="http://schemas.microsoft.com/office/drawing/2014/main" id="{C0304EEC-6DC2-4E96-884B-E413F819F036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94" name="AutoShape 2">
          <a:extLst>
            <a:ext uri="{FF2B5EF4-FFF2-40B4-BE49-F238E27FC236}">
              <a16:creationId xmlns:a16="http://schemas.microsoft.com/office/drawing/2014/main" id="{FE775D64-9D64-4E77-89BB-C31FB4D4B015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95" name="AutoShape 2">
          <a:extLst>
            <a:ext uri="{FF2B5EF4-FFF2-40B4-BE49-F238E27FC236}">
              <a16:creationId xmlns:a16="http://schemas.microsoft.com/office/drawing/2014/main" id="{C2FEAA2A-538B-4BED-BEAD-18D0E5DA7C0D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96" name="AutoShape 2">
          <a:extLst>
            <a:ext uri="{FF2B5EF4-FFF2-40B4-BE49-F238E27FC236}">
              <a16:creationId xmlns:a16="http://schemas.microsoft.com/office/drawing/2014/main" id="{54D23AB3-74B5-477B-97EE-010433968D2D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797" name="AutoShape 2">
          <a:extLst>
            <a:ext uri="{FF2B5EF4-FFF2-40B4-BE49-F238E27FC236}">
              <a16:creationId xmlns:a16="http://schemas.microsoft.com/office/drawing/2014/main" id="{FEDC2BB4-23E1-4D70-A64D-4162441DB0C7}"/>
            </a:ext>
          </a:extLst>
        </xdr:cNvPr>
        <xdr:cNvSpPr>
          <a:spLocks noChangeAspect="1" noChangeArrowheads="1"/>
        </xdr:cNvSpPr>
      </xdr:nvSpPr>
      <xdr:spPr bwMode="auto">
        <a:xfrm>
          <a:off x="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798" name="AutoShape 2">
          <a:extLst>
            <a:ext uri="{FF2B5EF4-FFF2-40B4-BE49-F238E27FC236}">
              <a16:creationId xmlns:a16="http://schemas.microsoft.com/office/drawing/2014/main" id="{1048561B-84DF-4B61-A315-2781CCC12AEB}"/>
            </a:ext>
          </a:extLst>
        </xdr:cNvPr>
        <xdr:cNvSpPr>
          <a:spLocks noChangeAspect="1" noChangeArrowheads="1"/>
        </xdr:cNvSpPr>
      </xdr:nvSpPr>
      <xdr:spPr bwMode="auto">
        <a:xfrm>
          <a:off x="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198120</xdr:rowOff>
    </xdr:from>
    <xdr:ext cx="518160" cy="548640"/>
    <xdr:sp macro="" textlink="">
      <xdr:nvSpPr>
        <xdr:cNvPr id="799" name="AutoShape 2">
          <a:extLst>
            <a:ext uri="{FF2B5EF4-FFF2-40B4-BE49-F238E27FC236}">
              <a16:creationId xmlns:a16="http://schemas.microsoft.com/office/drawing/2014/main" id="{24F8A731-C349-46C9-A855-EE40054DF73B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0" name="AutoShape 2">
          <a:extLst>
            <a:ext uri="{FF2B5EF4-FFF2-40B4-BE49-F238E27FC236}">
              <a16:creationId xmlns:a16="http://schemas.microsoft.com/office/drawing/2014/main" id="{DE660A44-4061-4CDF-9334-8701E51B43E9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1" name="AutoShape 2">
          <a:extLst>
            <a:ext uri="{FF2B5EF4-FFF2-40B4-BE49-F238E27FC236}">
              <a16:creationId xmlns:a16="http://schemas.microsoft.com/office/drawing/2014/main" id="{9E29DB59-EB0A-4AE1-B7D9-6435B95E20F4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2" name="AutoShape 2">
          <a:extLst>
            <a:ext uri="{FF2B5EF4-FFF2-40B4-BE49-F238E27FC236}">
              <a16:creationId xmlns:a16="http://schemas.microsoft.com/office/drawing/2014/main" id="{35F0DB6F-CE68-4EF0-9C2E-ECDB52AF36C7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3" name="AutoShape 2">
          <a:extLst>
            <a:ext uri="{FF2B5EF4-FFF2-40B4-BE49-F238E27FC236}">
              <a16:creationId xmlns:a16="http://schemas.microsoft.com/office/drawing/2014/main" id="{1A69D6FC-4BFF-402B-9F1D-532DDB80C8A1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804" name="AutoShape 2">
          <a:extLst>
            <a:ext uri="{FF2B5EF4-FFF2-40B4-BE49-F238E27FC236}">
              <a16:creationId xmlns:a16="http://schemas.microsoft.com/office/drawing/2014/main" id="{15E828B3-5E26-445B-B973-3B79289ED3E5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805" name="AutoShape 2">
          <a:extLst>
            <a:ext uri="{FF2B5EF4-FFF2-40B4-BE49-F238E27FC236}">
              <a16:creationId xmlns:a16="http://schemas.microsoft.com/office/drawing/2014/main" id="{C40B3D44-54C7-45B4-A575-D6E65CAB87A7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806" name="AutoShape 2">
          <a:extLst>
            <a:ext uri="{FF2B5EF4-FFF2-40B4-BE49-F238E27FC236}">
              <a16:creationId xmlns:a16="http://schemas.microsoft.com/office/drawing/2014/main" id="{FF6B3816-2C70-4016-8776-7A7DD41704F2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807" name="AutoShape 2">
          <a:extLst>
            <a:ext uri="{FF2B5EF4-FFF2-40B4-BE49-F238E27FC236}">
              <a16:creationId xmlns:a16="http://schemas.microsoft.com/office/drawing/2014/main" id="{3FE90B71-EDCF-4301-9D69-07BEAD9B5E46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08" name="AutoShape 2">
          <a:extLst>
            <a:ext uri="{FF2B5EF4-FFF2-40B4-BE49-F238E27FC236}">
              <a16:creationId xmlns:a16="http://schemas.microsoft.com/office/drawing/2014/main" id="{A32748E7-8ED3-4A42-9A04-513651074010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B962E7B2-3C6E-4330-B523-B5A1E6D941F5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0" name="AutoShape 2">
          <a:extLst>
            <a:ext uri="{FF2B5EF4-FFF2-40B4-BE49-F238E27FC236}">
              <a16:creationId xmlns:a16="http://schemas.microsoft.com/office/drawing/2014/main" id="{A8E262ED-49AC-409C-A42E-EDC605D5460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1" name="AutoShape 2">
          <a:extLst>
            <a:ext uri="{FF2B5EF4-FFF2-40B4-BE49-F238E27FC236}">
              <a16:creationId xmlns:a16="http://schemas.microsoft.com/office/drawing/2014/main" id="{DAD06287-E076-47E5-9F69-7A9C1D40B032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24B8A275-428A-4DE0-94A6-BB5B11F763C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3" name="AutoShape 2">
          <a:extLst>
            <a:ext uri="{FF2B5EF4-FFF2-40B4-BE49-F238E27FC236}">
              <a16:creationId xmlns:a16="http://schemas.microsoft.com/office/drawing/2014/main" id="{C86C52B5-04B0-480C-9CDE-1FF144F47B8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4" name="AutoShape 2">
          <a:extLst>
            <a:ext uri="{FF2B5EF4-FFF2-40B4-BE49-F238E27FC236}">
              <a16:creationId xmlns:a16="http://schemas.microsoft.com/office/drawing/2014/main" id="{1A0A37D4-15CC-4B7E-9AD7-80C98BF63CE5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5" name="AutoShape 2">
          <a:extLst>
            <a:ext uri="{FF2B5EF4-FFF2-40B4-BE49-F238E27FC236}">
              <a16:creationId xmlns:a16="http://schemas.microsoft.com/office/drawing/2014/main" id="{F53E3215-1556-47CB-987E-3DCA031E6D9A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</xdr:row>
      <xdr:rowOff>0</xdr:rowOff>
    </xdr:from>
    <xdr:ext cx="518160" cy="548640"/>
    <xdr:sp macro="" textlink="">
      <xdr:nvSpPr>
        <xdr:cNvPr id="816" name="AutoShape 2">
          <a:extLst>
            <a:ext uri="{FF2B5EF4-FFF2-40B4-BE49-F238E27FC236}">
              <a16:creationId xmlns:a16="http://schemas.microsoft.com/office/drawing/2014/main" id="{AA357196-83D3-4E5A-B400-F225391BFB89}"/>
            </a:ext>
          </a:extLst>
        </xdr:cNvPr>
        <xdr:cNvSpPr>
          <a:spLocks noChangeAspect="1" noChangeArrowheads="1"/>
        </xdr:cNvSpPr>
      </xdr:nvSpPr>
      <xdr:spPr bwMode="auto">
        <a:xfrm>
          <a:off x="6324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</xdr:row>
      <xdr:rowOff>0</xdr:rowOff>
    </xdr:from>
    <xdr:ext cx="518160" cy="548640"/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A4F6CF2F-91B5-43CA-9817-9B860D8018D9}"/>
            </a:ext>
          </a:extLst>
        </xdr:cNvPr>
        <xdr:cNvSpPr>
          <a:spLocks noChangeAspect="1" noChangeArrowheads="1"/>
        </xdr:cNvSpPr>
      </xdr:nvSpPr>
      <xdr:spPr bwMode="auto">
        <a:xfrm>
          <a:off x="6324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</xdr:row>
      <xdr:rowOff>0</xdr:rowOff>
    </xdr:from>
    <xdr:ext cx="518160" cy="548640"/>
    <xdr:sp macro="" textlink="">
      <xdr:nvSpPr>
        <xdr:cNvPr id="818" name="AutoShape 2">
          <a:extLst>
            <a:ext uri="{FF2B5EF4-FFF2-40B4-BE49-F238E27FC236}">
              <a16:creationId xmlns:a16="http://schemas.microsoft.com/office/drawing/2014/main" id="{9E14C43E-D852-49BB-969F-EF1467ACC5EA}"/>
            </a:ext>
          </a:extLst>
        </xdr:cNvPr>
        <xdr:cNvSpPr>
          <a:spLocks noChangeAspect="1" noChangeArrowheads="1"/>
        </xdr:cNvSpPr>
      </xdr:nvSpPr>
      <xdr:spPr bwMode="auto">
        <a:xfrm>
          <a:off x="8229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</xdr:row>
      <xdr:rowOff>0</xdr:rowOff>
    </xdr:from>
    <xdr:ext cx="518160" cy="548640"/>
    <xdr:sp macro="" textlink="">
      <xdr:nvSpPr>
        <xdr:cNvPr id="819" name="AutoShape 2">
          <a:extLst>
            <a:ext uri="{FF2B5EF4-FFF2-40B4-BE49-F238E27FC236}">
              <a16:creationId xmlns:a16="http://schemas.microsoft.com/office/drawing/2014/main" id="{A4A32141-E4B6-4273-8E73-85B38B95D945}"/>
            </a:ext>
          </a:extLst>
        </xdr:cNvPr>
        <xdr:cNvSpPr>
          <a:spLocks noChangeAspect="1" noChangeArrowheads="1"/>
        </xdr:cNvSpPr>
      </xdr:nvSpPr>
      <xdr:spPr bwMode="auto">
        <a:xfrm>
          <a:off x="8229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</xdr:row>
      <xdr:rowOff>0</xdr:rowOff>
    </xdr:from>
    <xdr:ext cx="518160" cy="548640"/>
    <xdr:sp macro="" textlink="">
      <xdr:nvSpPr>
        <xdr:cNvPr id="820" name="AutoShape 2">
          <a:extLst>
            <a:ext uri="{FF2B5EF4-FFF2-40B4-BE49-F238E27FC236}">
              <a16:creationId xmlns:a16="http://schemas.microsoft.com/office/drawing/2014/main" id="{85B59EB0-EA4D-4930-86E3-6ED86598C043}"/>
            </a:ext>
          </a:extLst>
        </xdr:cNvPr>
        <xdr:cNvSpPr>
          <a:spLocks noChangeAspect="1" noChangeArrowheads="1"/>
        </xdr:cNvSpPr>
      </xdr:nvSpPr>
      <xdr:spPr bwMode="auto">
        <a:xfrm>
          <a:off x="5638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</xdr:row>
      <xdr:rowOff>0</xdr:rowOff>
    </xdr:from>
    <xdr:ext cx="518160" cy="548640"/>
    <xdr:sp macro="" textlink="">
      <xdr:nvSpPr>
        <xdr:cNvPr id="821" name="AutoShape 2">
          <a:extLst>
            <a:ext uri="{FF2B5EF4-FFF2-40B4-BE49-F238E27FC236}">
              <a16:creationId xmlns:a16="http://schemas.microsoft.com/office/drawing/2014/main" id="{624EADBA-C812-4EF8-87A7-9A0DD76BDD20}"/>
            </a:ext>
          </a:extLst>
        </xdr:cNvPr>
        <xdr:cNvSpPr>
          <a:spLocks noChangeAspect="1" noChangeArrowheads="1"/>
        </xdr:cNvSpPr>
      </xdr:nvSpPr>
      <xdr:spPr bwMode="auto">
        <a:xfrm>
          <a:off x="5638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822" name="AutoShape 2">
          <a:extLst>
            <a:ext uri="{FF2B5EF4-FFF2-40B4-BE49-F238E27FC236}">
              <a16:creationId xmlns:a16="http://schemas.microsoft.com/office/drawing/2014/main" id="{36E0199A-8102-4ACD-A8D2-EFFEEE0BAEF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823" name="AutoShape 2">
          <a:extLst>
            <a:ext uri="{FF2B5EF4-FFF2-40B4-BE49-F238E27FC236}">
              <a16:creationId xmlns:a16="http://schemas.microsoft.com/office/drawing/2014/main" id="{24E6C567-5690-4658-842B-4CE030A9E85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824" name="AutoShape 2">
          <a:extLst>
            <a:ext uri="{FF2B5EF4-FFF2-40B4-BE49-F238E27FC236}">
              <a16:creationId xmlns:a16="http://schemas.microsoft.com/office/drawing/2014/main" id="{DF0D14A6-DF48-4524-A5FE-6ECDA9C5317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825" name="AutoShape 2">
          <a:extLst>
            <a:ext uri="{FF2B5EF4-FFF2-40B4-BE49-F238E27FC236}">
              <a16:creationId xmlns:a16="http://schemas.microsoft.com/office/drawing/2014/main" id="{0528BD96-007C-4B3F-A79E-1793AF810E1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6" name="AutoShape 2">
          <a:extLst>
            <a:ext uri="{FF2B5EF4-FFF2-40B4-BE49-F238E27FC236}">
              <a16:creationId xmlns:a16="http://schemas.microsoft.com/office/drawing/2014/main" id="{06068CE2-F1CF-4873-84A2-7DFEEFEE9C3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7" name="AutoShape 2">
          <a:extLst>
            <a:ext uri="{FF2B5EF4-FFF2-40B4-BE49-F238E27FC236}">
              <a16:creationId xmlns:a16="http://schemas.microsoft.com/office/drawing/2014/main" id="{0B53E64F-CFA8-4642-B79D-85BAC4E44A1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8" name="AutoShape 2">
          <a:extLst>
            <a:ext uri="{FF2B5EF4-FFF2-40B4-BE49-F238E27FC236}">
              <a16:creationId xmlns:a16="http://schemas.microsoft.com/office/drawing/2014/main" id="{5BDEF0FF-D631-4932-92D5-2B93FCC0F2C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9" name="AutoShape 2">
          <a:extLst>
            <a:ext uri="{FF2B5EF4-FFF2-40B4-BE49-F238E27FC236}">
              <a16:creationId xmlns:a16="http://schemas.microsoft.com/office/drawing/2014/main" id="{CDBB4983-8B46-4FAC-AD6D-75E452C7BE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0" name="AutoShape 2">
          <a:extLst>
            <a:ext uri="{FF2B5EF4-FFF2-40B4-BE49-F238E27FC236}">
              <a16:creationId xmlns:a16="http://schemas.microsoft.com/office/drawing/2014/main" id="{49CDB60D-77EE-4C45-BDB0-B7824470E18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1" name="AutoShape 2">
          <a:extLst>
            <a:ext uri="{FF2B5EF4-FFF2-40B4-BE49-F238E27FC236}">
              <a16:creationId xmlns:a16="http://schemas.microsoft.com/office/drawing/2014/main" id="{AAB6E09A-F28C-4690-9A10-7C20267E5F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2" name="AutoShape 2">
          <a:extLst>
            <a:ext uri="{FF2B5EF4-FFF2-40B4-BE49-F238E27FC236}">
              <a16:creationId xmlns:a16="http://schemas.microsoft.com/office/drawing/2014/main" id="{DD1F1C83-6D7D-4066-B379-BEC6E71A97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3" name="AutoShape 2">
          <a:extLst>
            <a:ext uri="{FF2B5EF4-FFF2-40B4-BE49-F238E27FC236}">
              <a16:creationId xmlns:a16="http://schemas.microsoft.com/office/drawing/2014/main" id="{B75963C1-02E0-45C5-9D62-B87F2C410B4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834" name="AutoShape 2">
          <a:extLst>
            <a:ext uri="{FF2B5EF4-FFF2-40B4-BE49-F238E27FC236}">
              <a16:creationId xmlns:a16="http://schemas.microsoft.com/office/drawing/2014/main" id="{1B06A9F4-1F77-4D16-9167-659C8E53F66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835" name="AutoShape 2">
          <a:extLst>
            <a:ext uri="{FF2B5EF4-FFF2-40B4-BE49-F238E27FC236}">
              <a16:creationId xmlns:a16="http://schemas.microsoft.com/office/drawing/2014/main" id="{10E98E72-1575-45CC-AE63-E603B3DF2AC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6" name="AutoShape 2">
          <a:extLst>
            <a:ext uri="{FF2B5EF4-FFF2-40B4-BE49-F238E27FC236}">
              <a16:creationId xmlns:a16="http://schemas.microsoft.com/office/drawing/2014/main" id="{FBA52C30-5FFD-446A-A496-916C72A798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7" name="AutoShape 2">
          <a:extLst>
            <a:ext uri="{FF2B5EF4-FFF2-40B4-BE49-F238E27FC236}">
              <a16:creationId xmlns:a16="http://schemas.microsoft.com/office/drawing/2014/main" id="{A5CE2093-7165-4ADE-9E87-09758804A56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8" name="AutoShape 2">
          <a:extLst>
            <a:ext uri="{FF2B5EF4-FFF2-40B4-BE49-F238E27FC236}">
              <a16:creationId xmlns:a16="http://schemas.microsoft.com/office/drawing/2014/main" id="{72A33E3A-7AA9-4FBA-8755-0045BB54598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9" name="AutoShape 2">
          <a:extLst>
            <a:ext uri="{FF2B5EF4-FFF2-40B4-BE49-F238E27FC236}">
              <a16:creationId xmlns:a16="http://schemas.microsoft.com/office/drawing/2014/main" id="{C44C1398-D098-49D5-9262-AB494CAF442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840" name="AutoShape 2">
          <a:extLst>
            <a:ext uri="{FF2B5EF4-FFF2-40B4-BE49-F238E27FC236}">
              <a16:creationId xmlns:a16="http://schemas.microsoft.com/office/drawing/2014/main" id="{07948677-78D8-49B9-AF45-BE64E60F1A5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841" name="AutoShape 2">
          <a:extLst>
            <a:ext uri="{FF2B5EF4-FFF2-40B4-BE49-F238E27FC236}">
              <a16:creationId xmlns:a16="http://schemas.microsoft.com/office/drawing/2014/main" id="{CE09F4BB-E064-490C-A9E3-DECF86B47A95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842" name="AutoShape 2">
          <a:extLst>
            <a:ext uri="{FF2B5EF4-FFF2-40B4-BE49-F238E27FC236}">
              <a16:creationId xmlns:a16="http://schemas.microsoft.com/office/drawing/2014/main" id="{83FA6FCC-3513-43B2-AFD4-B52B89966E24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843" name="AutoShape 2">
          <a:extLst>
            <a:ext uri="{FF2B5EF4-FFF2-40B4-BE49-F238E27FC236}">
              <a16:creationId xmlns:a16="http://schemas.microsoft.com/office/drawing/2014/main" id="{4F3F2C7B-687C-41BA-A5C8-DFF0F9A5788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44" name="AutoShape 2">
          <a:extLst>
            <a:ext uri="{FF2B5EF4-FFF2-40B4-BE49-F238E27FC236}">
              <a16:creationId xmlns:a16="http://schemas.microsoft.com/office/drawing/2014/main" id="{A2DCD084-60A8-4676-B472-4EC373FFD23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45" name="AutoShape 2">
          <a:extLst>
            <a:ext uri="{FF2B5EF4-FFF2-40B4-BE49-F238E27FC236}">
              <a16:creationId xmlns:a16="http://schemas.microsoft.com/office/drawing/2014/main" id="{2A36344C-C6E7-464B-B327-76561B952C1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6" name="AutoShape 2">
          <a:extLst>
            <a:ext uri="{FF2B5EF4-FFF2-40B4-BE49-F238E27FC236}">
              <a16:creationId xmlns:a16="http://schemas.microsoft.com/office/drawing/2014/main" id="{6AFDECFE-CBEC-4A3C-BF46-C9CB93335D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7" name="AutoShape 2">
          <a:extLst>
            <a:ext uri="{FF2B5EF4-FFF2-40B4-BE49-F238E27FC236}">
              <a16:creationId xmlns:a16="http://schemas.microsoft.com/office/drawing/2014/main" id="{DE473D82-4FCC-4578-9C52-55EDE17308D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8" name="AutoShape 2">
          <a:extLst>
            <a:ext uri="{FF2B5EF4-FFF2-40B4-BE49-F238E27FC236}">
              <a16:creationId xmlns:a16="http://schemas.microsoft.com/office/drawing/2014/main" id="{B3FE80F8-B0E5-4D06-B4B5-FD94B9545EF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9" name="AutoShape 2">
          <a:extLst>
            <a:ext uri="{FF2B5EF4-FFF2-40B4-BE49-F238E27FC236}">
              <a16:creationId xmlns:a16="http://schemas.microsoft.com/office/drawing/2014/main" id="{C06C5C1E-DAF2-4D19-AFB1-B8E6C42E929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50" name="AutoShape 2">
          <a:extLst>
            <a:ext uri="{FF2B5EF4-FFF2-40B4-BE49-F238E27FC236}">
              <a16:creationId xmlns:a16="http://schemas.microsoft.com/office/drawing/2014/main" id="{FC125CEC-5EAC-40CA-927A-D6D375A89F9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1" name="AutoShape 2">
          <a:extLst>
            <a:ext uri="{FF2B5EF4-FFF2-40B4-BE49-F238E27FC236}">
              <a16:creationId xmlns:a16="http://schemas.microsoft.com/office/drawing/2014/main" id="{67735295-DD6A-4B08-83D1-66353EB5612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2" name="AutoShape 2">
          <a:extLst>
            <a:ext uri="{FF2B5EF4-FFF2-40B4-BE49-F238E27FC236}">
              <a16:creationId xmlns:a16="http://schemas.microsoft.com/office/drawing/2014/main" id="{83A01C69-0BA6-4053-8F6E-A0D1668C8D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3" name="AutoShape 2">
          <a:extLst>
            <a:ext uri="{FF2B5EF4-FFF2-40B4-BE49-F238E27FC236}">
              <a16:creationId xmlns:a16="http://schemas.microsoft.com/office/drawing/2014/main" id="{410E3928-0688-4046-998A-F6F8EC08DB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4" name="AutoShape 2">
          <a:extLst>
            <a:ext uri="{FF2B5EF4-FFF2-40B4-BE49-F238E27FC236}">
              <a16:creationId xmlns:a16="http://schemas.microsoft.com/office/drawing/2014/main" id="{E1F039FB-F2F1-4F97-B490-1F8C66B9792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55" name="AutoShape 2">
          <a:extLst>
            <a:ext uri="{FF2B5EF4-FFF2-40B4-BE49-F238E27FC236}">
              <a16:creationId xmlns:a16="http://schemas.microsoft.com/office/drawing/2014/main" id="{F3F1AFF7-AC86-4668-A5B1-D810C9E2A3A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56" name="AutoShape 2">
          <a:extLst>
            <a:ext uri="{FF2B5EF4-FFF2-40B4-BE49-F238E27FC236}">
              <a16:creationId xmlns:a16="http://schemas.microsoft.com/office/drawing/2014/main" id="{CE2F7AEB-ACFD-4112-B658-D4A6BB4F4C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857" name="AutoShape 2">
          <a:extLst>
            <a:ext uri="{FF2B5EF4-FFF2-40B4-BE49-F238E27FC236}">
              <a16:creationId xmlns:a16="http://schemas.microsoft.com/office/drawing/2014/main" id="{436D6A74-159A-448D-B174-CC3D8217633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858" name="AutoShape 2">
          <a:extLst>
            <a:ext uri="{FF2B5EF4-FFF2-40B4-BE49-F238E27FC236}">
              <a16:creationId xmlns:a16="http://schemas.microsoft.com/office/drawing/2014/main" id="{B39FB2A0-10E7-4D21-9A36-B7BB5851FE43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859" name="AutoShape 2">
          <a:extLst>
            <a:ext uri="{FF2B5EF4-FFF2-40B4-BE49-F238E27FC236}">
              <a16:creationId xmlns:a16="http://schemas.microsoft.com/office/drawing/2014/main" id="{FD2FAFCF-E718-4BBB-AE07-5B68DB2C01AD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60" name="AutoShape 2">
          <a:extLst>
            <a:ext uri="{FF2B5EF4-FFF2-40B4-BE49-F238E27FC236}">
              <a16:creationId xmlns:a16="http://schemas.microsoft.com/office/drawing/2014/main" id="{BFC1945B-5278-44E9-A8C0-C9D06549817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61" name="AutoShape 2">
          <a:extLst>
            <a:ext uri="{FF2B5EF4-FFF2-40B4-BE49-F238E27FC236}">
              <a16:creationId xmlns:a16="http://schemas.microsoft.com/office/drawing/2014/main" id="{230CAF3C-B457-4827-92B4-FA36E558F9F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2" name="AutoShape 2">
          <a:extLst>
            <a:ext uri="{FF2B5EF4-FFF2-40B4-BE49-F238E27FC236}">
              <a16:creationId xmlns:a16="http://schemas.microsoft.com/office/drawing/2014/main" id="{E60AB963-8F3B-4AFB-81AA-CD6DE8B674D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3" name="AutoShape 2">
          <a:extLst>
            <a:ext uri="{FF2B5EF4-FFF2-40B4-BE49-F238E27FC236}">
              <a16:creationId xmlns:a16="http://schemas.microsoft.com/office/drawing/2014/main" id="{F6311C6D-CBFD-4CB6-A78E-52E321915F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64" name="AutoShape 2">
          <a:extLst>
            <a:ext uri="{FF2B5EF4-FFF2-40B4-BE49-F238E27FC236}">
              <a16:creationId xmlns:a16="http://schemas.microsoft.com/office/drawing/2014/main" id="{0E3CCD4D-8B67-4576-8003-74DEEEB8A3C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65" name="AutoShape 2">
          <a:extLst>
            <a:ext uri="{FF2B5EF4-FFF2-40B4-BE49-F238E27FC236}">
              <a16:creationId xmlns:a16="http://schemas.microsoft.com/office/drawing/2014/main" id="{13A0F457-464D-43CE-8396-88528F31A6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6" name="AutoShape 2">
          <a:extLst>
            <a:ext uri="{FF2B5EF4-FFF2-40B4-BE49-F238E27FC236}">
              <a16:creationId xmlns:a16="http://schemas.microsoft.com/office/drawing/2014/main" id="{35A5266E-27BB-42E7-B7EC-95996BDE9BA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5283FB5D-F0C8-476D-B391-AC0E29FDC4F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68" name="AutoShape 2">
          <a:extLst>
            <a:ext uri="{FF2B5EF4-FFF2-40B4-BE49-F238E27FC236}">
              <a16:creationId xmlns:a16="http://schemas.microsoft.com/office/drawing/2014/main" id="{B8E48C7E-15DC-4629-A335-E11CF5EC9AD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69" name="AutoShape 2">
          <a:extLst>
            <a:ext uri="{FF2B5EF4-FFF2-40B4-BE49-F238E27FC236}">
              <a16:creationId xmlns:a16="http://schemas.microsoft.com/office/drawing/2014/main" id="{F673C69A-656C-4E60-BE1F-280F2F7AA99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091FFA58-FBB3-45C5-84CC-DCAF162647C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71" name="AutoShape 2">
          <a:extLst>
            <a:ext uri="{FF2B5EF4-FFF2-40B4-BE49-F238E27FC236}">
              <a16:creationId xmlns:a16="http://schemas.microsoft.com/office/drawing/2014/main" id="{C5608822-F90E-418F-8E91-FFD7D7E1E3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2" name="AutoShape 2">
          <a:extLst>
            <a:ext uri="{FF2B5EF4-FFF2-40B4-BE49-F238E27FC236}">
              <a16:creationId xmlns:a16="http://schemas.microsoft.com/office/drawing/2014/main" id="{DE3C5BD0-FEB1-4606-9C1B-5B89BEAFE356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3" name="AutoShape 2">
          <a:extLst>
            <a:ext uri="{FF2B5EF4-FFF2-40B4-BE49-F238E27FC236}">
              <a16:creationId xmlns:a16="http://schemas.microsoft.com/office/drawing/2014/main" id="{CB4F74B1-7896-4AA4-93D5-F16E9D9E49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4" name="AutoShape 2">
          <a:extLst>
            <a:ext uri="{FF2B5EF4-FFF2-40B4-BE49-F238E27FC236}">
              <a16:creationId xmlns:a16="http://schemas.microsoft.com/office/drawing/2014/main" id="{2C30CC16-52DC-4924-BC6D-EA31C73E9C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AC1DC4A7-295E-4F45-82F0-E68EBDADD5B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6" name="AutoShape 2">
          <a:extLst>
            <a:ext uri="{FF2B5EF4-FFF2-40B4-BE49-F238E27FC236}">
              <a16:creationId xmlns:a16="http://schemas.microsoft.com/office/drawing/2014/main" id="{42FBC50B-EE01-40F3-9DCA-BA251620CC4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7" name="AutoShape 2">
          <a:extLst>
            <a:ext uri="{FF2B5EF4-FFF2-40B4-BE49-F238E27FC236}">
              <a16:creationId xmlns:a16="http://schemas.microsoft.com/office/drawing/2014/main" id="{E122516C-DB1D-4A97-BE4D-1166816EB8C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8" name="AutoShape 2">
          <a:extLst>
            <a:ext uri="{FF2B5EF4-FFF2-40B4-BE49-F238E27FC236}">
              <a16:creationId xmlns:a16="http://schemas.microsoft.com/office/drawing/2014/main" id="{A0BD14D4-B4C7-4F5B-8C9A-D92F941AC66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9" name="AutoShape 2">
          <a:extLst>
            <a:ext uri="{FF2B5EF4-FFF2-40B4-BE49-F238E27FC236}">
              <a16:creationId xmlns:a16="http://schemas.microsoft.com/office/drawing/2014/main" id="{5F8E53B5-EE13-4B58-B24E-334CA06E32F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0" name="AutoShape 2">
          <a:extLst>
            <a:ext uri="{FF2B5EF4-FFF2-40B4-BE49-F238E27FC236}">
              <a16:creationId xmlns:a16="http://schemas.microsoft.com/office/drawing/2014/main" id="{352C0DF0-A8B3-47F2-963D-8E8349F6787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1" name="AutoShape 2">
          <a:extLst>
            <a:ext uri="{FF2B5EF4-FFF2-40B4-BE49-F238E27FC236}">
              <a16:creationId xmlns:a16="http://schemas.microsoft.com/office/drawing/2014/main" id="{C429A56E-62B0-4793-89AE-C45DF01A946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82" name="AutoShape 2">
          <a:extLst>
            <a:ext uri="{FF2B5EF4-FFF2-40B4-BE49-F238E27FC236}">
              <a16:creationId xmlns:a16="http://schemas.microsoft.com/office/drawing/2014/main" id="{CFE0978D-1391-47AA-ABCE-5B9432AAAE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24DFB0D9-A302-45D0-8B83-87F9027C167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84" name="AutoShape 2">
          <a:extLst>
            <a:ext uri="{FF2B5EF4-FFF2-40B4-BE49-F238E27FC236}">
              <a16:creationId xmlns:a16="http://schemas.microsoft.com/office/drawing/2014/main" id="{EF892A3A-374C-4692-9BF2-B5B18CD5002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85" name="AutoShape 2">
          <a:extLst>
            <a:ext uri="{FF2B5EF4-FFF2-40B4-BE49-F238E27FC236}">
              <a16:creationId xmlns:a16="http://schemas.microsoft.com/office/drawing/2014/main" id="{FAE86800-00E4-4652-B122-F413668EE7B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4B14BFBD-08BC-4FFF-93ED-478C51B983B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7" name="AutoShape 2">
          <a:extLst>
            <a:ext uri="{FF2B5EF4-FFF2-40B4-BE49-F238E27FC236}">
              <a16:creationId xmlns:a16="http://schemas.microsoft.com/office/drawing/2014/main" id="{A9BD407A-C542-4C92-8A2B-43EF11A80C5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88" name="AutoShape 2">
          <a:extLst>
            <a:ext uri="{FF2B5EF4-FFF2-40B4-BE49-F238E27FC236}">
              <a16:creationId xmlns:a16="http://schemas.microsoft.com/office/drawing/2014/main" id="{8263E1DA-13BA-4459-97DC-3CE220AE8D9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89" name="AutoShape 2">
          <a:extLst>
            <a:ext uri="{FF2B5EF4-FFF2-40B4-BE49-F238E27FC236}">
              <a16:creationId xmlns:a16="http://schemas.microsoft.com/office/drawing/2014/main" id="{5B8784A0-0E05-4701-8985-995A5662301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90" name="AutoShape 2">
          <a:extLst>
            <a:ext uri="{FF2B5EF4-FFF2-40B4-BE49-F238E27FC236}">
              <a16:creationId xmlns:a16="http://schemas.microsoft.com/office/drawing/2014/main" id="{C65E1167-45E2-49B6-8F55-10097DB6C23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90694000-ED3B-49D3-8148-2186D8FC94D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892" name="AutoShape 2">
          <a:extLst>
            <a:ext uri="{FF2B5EF4-FFF2-40B4-BE49-F238E27FC236}">
              <a16:creationId xmlns:a16="http://schemas.microsoft.com/office/drawing/2014/main" id="{145860CE-BAAD-4290-8E5A-956CAEA762D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893" name="AutoShape 2">
          <a:extLst>
            <a:ext uri="{FF2B5EF4-FFF2-40B4-BE49-F238E27FC236}">
              <a16:creationId xmlns:a16="http://schemas.microsoft.com/office/drawing/2014/main" id="{8D29B894-0855-4172-A21F-1EADA1B9809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894" name="AutoShape 2">
          <a:extLst>
            <a:ext uri="{FF2B5EF4-FFF2-40B4-BE49-F238E27FC236}">
              <a16:creationId xmlns:a16="http://schemas.microsoft.com/office/drawing/2014/main" id="{2BDF3E4D-11E7-4308-A287-3B9E9CA6E3B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5" name="AutoShape 2">
          <a:extLst>
            <a:ext uri="{FF2B5EF4-FFF2-40B4-BE49-F238E27FC236}">
              <a16:creationId xmlns:a16="http://schemas.microsoft.com/office/drawing/2014/main" id="{62ABEF32-7677-4122-BCC5-F6F5DB413B0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6" name="AutoShape 2">
          <a:extLst>
            <a:ext uri="{FF2B5EF4-FFF2-40B4-BE49-F238E27FC236}">
              <a16:creationId xmlns:a16="http://schemas.microsoft.com/office/drawing/2014/main" id="{7B03B63E-4A85-40CC-8B9C-257AA88992C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7" name="AutoShape 2">
          <a:extLst>
            <a:ext uri="{FF2B5EF4-FFF2-40B4-BE49-F238E27FC236}">
              <a16:creationId xmlns:a16="http://schemas.microsoft.com/office/drawing/2014/main" id="{A4681495-B4F8-4092-8EF1-17ED1D33BDE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8" name="AutoShape 2">
          <a:extLst>
            <a:ext uri="{FF2B5EF4-FFF2-40B4-BE49-F238E27FC236}">
              <a16:creationId xmlns:a16="http://schemas.microsoft.com/office/drawing/2014/main" id="{9873AD1F-F005-424B-8B13-2C2735BE79C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99" name="AutoShape 2">
          <a:extLst>
            <a:ext uri="{FF2B5EF4-FFF2-40B4-BE49-F238E27FC236}">
              <a16:creationId xmlns:a16="http://schemas.microsoft.com/office/drawing/2014/main" id="{11E81702-4B33-4F0D-86AD-1E65F186BC9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00" name="AutoShape 2">
          <a:extLst>
            <a:ext uri="{FF2B5EF4-FFF2-40B4-BE49-F238E27FC236}">
              <a16:creationId xmlns:a16="http://schemas.microsoft.com/office/drawing/2014/main" id="{25DAD673-426A-4B7D-A2A1-3D405AB1EAC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01" name="AutoShape 2">
          <a:extLst>
            <a:ext uri="{FF2B5EF4-FFF2-40B4-BE49-F238E27FC236}">
              <a16:creationId xmlns:a16="http://schemas.microsoft.com/office/drawing/2014/main" id="{D6C58D07-A5E5-4D03-9AC4-47FC6018991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02" name="AutoShape 2">
          <a:extLst>
            <a:ext uri="{FF2B5EF4-FFF2-40B4-BE49-F238E27FC236}">
              <a16:creationId xmlns:a16="http://schemas.microsoft.com/office/drawing/2014/main" id="{4BAC43BE-37D9-492C-9132-6FFE90173E8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3" name="AutoShape 2">
          <a:extLst>
            <a:ext uri="{FF2B5EF4-FFF2-40B4-BE49-F238E27FC236}">
              <a16:creationId xmlns:a16="http://schemas.microsoft.com/office/drawing/2014/main" id="{D32ADCF4-4757-4748-9E6E-B6089339A22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4" name="AutoShape 2">
          <a:extLst>
            <a:ext uri="{FF2B5EF4-FFF2-40B4-BE49-F238E27FC236}">
              <a16:creationId xmlns:a16="http://schemas.microsoft.com/office/drawing/2014/main" id="{63B96359-3FEE-44AD-BDDA-16CC2628FC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5" name="AutoShape 2">
          <a:extLst>
            <a:ext uri="{FF2B5EF4-FFF2-40B4-BE49-F238E27FC236}">
              <a16:creationId xmlns:a16="http://schemas.microsoft.com/office/drawing/2014/main" id="{5A3644CF-7B63-4864-A7B9-B11A290AF99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6" name="AutoShape 2">
          <a:extLst>
            <a:ext uri="{FF2B5EF4-FFF2-40B4-BE49-F238E27FC236}">
              <a16:creationId xmlns:a16="http://schemas.microsoft.com/office/drawing/2014/main" id="{B73E7892-A292-4C5F-8B22-6001437EFDB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7" name="AutoShape 2">
          <a:extLst>
            <a:ext uri="{FF2B5EF4-FFF2-40B4-BE49-F238E27FC236}">
              <a16:creationId xmlns:a16="http://schemas.microsoft.com/office/drawing/2014/main" id="{9FF19DCA-BF28-4DA7-881D-F6CC2C9D2BB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8" name="AutoShape 2">
          <a:extLst>
            <a:ext uri="{FF2B5EF4-FFF2-40B4-BE49-F238E27FC236}">
              <a16:creationId xmlns:a16="http://schemas.microsoft.com/office/drawing/2014/main" id="{9A6B791C-9935-4373-BB61-5EC91FCF6B0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9" name="AutoShape 2">
          <a:extLst>
            <a:ext uri="{FF2B5EF4-FFF2-40B4-BE49-F238E27FC236}">
              <a16:creationId xmlns:a16="http://schemas.microsoft.com/office/drawing/2014/main" id="{A95D291C-30BE-45BA-B359-A58FAFBDB60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10" name="AutoShape 2">
          <a:extLst>
            <a:ext uri="{FF2B5EF4-FFF2-40B4-BE49-F238E27FC236}">
              <a16:creationId xmlns:a16="http://schemas.microsoft.com/office/drawing/2014/main" id="{F9594C99-CC0E-4535-B98E-7327D80AB1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1" name="AutoShape 2">
          <a:extLst>
            <a:ext uri="{FF2B5EF4-FFF2-40B4-BE49-F238E27FC236}">
              <a16:creationId xmlns:a16="http://schemas.microsoft.com/office/drawing/2014/main" id="{A67157AD-8C73-4FC0-93AE-F716120106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2" name="AutoShape 2">
          <a:extLst>
            <a:ext uri="{FF2B5EF4-FFF2-40B4-BE49-F238E27FC236}">
              <a16:creationId xmlns:a16="http://schemas.microsoft.com/office/drawing/2014/main" id="{C71C472C-61CA-4009-B6D3-81D11894E83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3" name="AutoShape 2">
          <a:extLst>
            <a:ext uri="{FF2B5EF4-FFF2-40B4-BE49-F238E27FC236}">
              <a16:creationId xmlns:a16="http://schemas.microsoft.com/office/drawing/2014/main" id="{2A3FA4CD-BD1E-4FA7-975A-3CD8BBC1631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4" name="AutoShape 2">
          <a:extLst>
            <a:ext uri="{FF2B5EF4-FFF2-40B4-BE49-F238E27FC236}">
              <a16:creationId xmlns:a16="http://schemas.microsoft.com/office/drawing/2014/main" id="{FA3397D4-7715-43CD-B58B-E12683CE699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5" name="AutoShape 2">
          <a:extLst>
            <a:ext uri="{FF2B5EF4-FFF2-40B4-BE49-F238E27FC236}">
              <a16:creationId xmlns:a16="http://schemas.microsoft.com/office/drawing/2014/main" id="{110D9D27-781E-4E9B-9C7F-9695273F257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6" name="AutoShape 2">
          <a:extLst>
            <a:ext uri="{FF2B5EF4-FFF2-40B4-BE49-F238E27FC236}">
              <a16:creationId xmlns:a16="http://schemas.microsoft.com/office/drawing/2014/main" id="{AC3856DE-B54D-4616-9908-820EF2C4385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7" name="AutoShape 2">
          <a:extLst>
            <a:ext uri="{FF2B5EF4-FFF2-40B4-BE49-F238E27FC236}">
              <a16:creationId xmlns:a16="http://schemas.microsoft.com/office/drawing/2014/main" id="{EA8FCB92-9DDC-4C7D-9C25-615A8561713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8" name="AutoShape 2">
          <a:extLst>
            <a:ext uri="{FF2B5EF4-FFF2-40B4-BE49-F238E27FC236}">
              <a16:creationId xmlns:a16="http://schemas.microsoft.com/office/drawing/2014/main" id="{65A331E2-5B73-48E0-B1B7-788B51AAA8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919" name="AutoShape 2">
          <a:extLst>
            <a:ext uri="{FF2B5EF4-FFF2-40B4-BE49-F238E27FC236}">
              <a16:creationId xmlns:a16="http://schemas.microsoft.com/office/drawing/2014/main" id="{C4786024-FAA7-445D-A673-DD006E771A4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920" name="AutoShape 2">
          <a:extLst>
            <a:ext uri="{FF2B5EF4-FFF2-40B4-BE49-F238E27FC236}">
              <a16:creationId xmlns:a16="http://schemas.microsoft.com/office/drawing/2014/main" id="{A4E9D026-1EA6-4F11-B67C-4B2DD73F22F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921" name="AutoShape 2">
          <a:extLst>
            <a:ext uri="{FF2B5EF4-FFF2-40B4-BE49-F238E27FC236}">
              <a16:creationId xmlns:a16="http://schemas.microsoft.com/office/drawing/2014/main" id="{DC8AF542-9E82-4AA3-83C1-6F1F3490F15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922" name="AutoShape 2">
          <a:extLst>
            <a:ext uri="{FF2B5EF4-FFF2-40B4-BE49-F238E27FC236}">
              <a16:creationId xmlns:a16="http://schemas.microsoft.com/office/drawing/2014/main" id="{D3419D5B-CF10-440A-9DC6-5AA482580F3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923" name="AutoShape 2">
          <a:extLst>
            <a:ext uri="{FF2B5EF4-FFF2-40B4-BE49-F238E27FC236}">
              <a16:creationId xmlns:a16="http://schemas.microsoft.com/office/drawing/2014/main" id="{800A0083-E64F-4500-86F8-723A94DAE8A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924" name="AutoShape 2">
          <a:extLst>
            <a:ext uri="{FF2B5EF4-FFF2-40B4-BE49-F238E27FC236}">
              <a16:creationId xmlns:a16="http://schemas.microsoft.com/office/drawing/2014/main" id="{0B0541B7-F426-4FA9-B76A-E11B4788CE1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925" name="AutoShape 2">
          <a:extLst>
            <a:ext uri="{FF2B5EF4-FFF2-40B4-BE49-F238E27FC236}">
              <a16:creationId xmlns:a16="http://schemas.microsoft.com/office/drawing/2014/main" id="{0426EBA3-E3CD-4602-97E1-8463F0D018C1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926" name="AutoShape 2">
          <a:extLst>
            <a:ext uri="{FF2B5EF4-FFF2-40B4-BE49-F238E27FC236}">
              <a16:creationId xmlns:a16="http://schemas.microsoft.com/office/drawing/2014/main" id="{BFE5CE81-E125-482C-916F-77EEC6A2F2CB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27" name="AutoShape 2">
          <a:extLst>
            <a:ext uri="{FF2B5EF4-FFF2-40B4-BE49-F238E27FC236}">
              <a16:creationId xmlns:a16="http://schemas.microsoft.com/office/drawing/2014/main" id="{B734F8E0-CD40-4ADC-80FD-4D11E8E8FC6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28" name="AutoShape 2">
          <a:extLst>
            <a:ext uri="{FF2B5EF4-FFF2-40B4-BE49-F238E27FC236}">
              <a16:creationId xmlns:a16="http://schemas.microsoft.com/office/drawing/2014/main" id="{6B40BB96-0E29-4110-86C5-B4DDDA4C8DA1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29" name="AutoShape 2">
          <a:extLst>
            <a:ext uri="{FF2B5EF4-FFF2-40B4-BE49-F238E27FC236}">
              <a16:creationId xmlns:a16="http://schemas.microsoft.com/office/drawing/2014/main" id="{56012C32-C96F-4C9C-AC5D-C93A9C04DBA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30" name="AutoShape 2">
          <a:extLst>
            <a:ext uri="{FF2B5EF4-FFF2-40B4-BE49-F238E27FC236}">
              <a16:creationId xmlns:a16="http://schemas.microsoft.com/office/drawing/2014/main" id="{15D0D890-8076-4D2B-8C80-40E17DA57A6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1" name="AutoShape 2">
          <a:extLst>
            <a:ext uri="{FF2B5EF4-FFF2-40B4-BE49-F238E27FC236}">
              <a16:creationId xmlns:a16="http://schemas.microsoft.com/office/drawing/2014/main" id="{CDE72441-CD49-4AF7-9640-678A95C4F54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2" name="AutoShape 2">
          <a:extLst>
            <a:ext uri="{FF2B5EF4-FFF2-40B4-BE49-F238E27FC236}">
              <a16:creationId xmlns:a16="http://schemas.microsoft.com/office/drawing/2014/main" id="{62016404-1BA8-4CCD-80FF-1A796CD6004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3" name="AutoShape 2">
          <a:extLst>
            <a:ext uri="{FF2B5EF4-FFF2-40B4-BE49-F238E27FC236}">
              <a16:creationId xmlns:a16="http://schemas.microsoft.com/office/drawing/2014/main" id="{9FCA4750-6BA3-4468-B349-AE499AE46CE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4" name="AutoShape 2">
          <a:extLst>
            <a:ext uri="{FF2B5EF4-FFF2-40B4-BE49-F238E27FC236}">
              <a16:creationId xmlns:a16="http://schemas.microsoft.com/office/drawing/2014/main" id="{F62E1D1E-7C30-4F12-A082-FC8737E8860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5" name="AutoShape 2">
          <a:extLst>
            <a:ext uri="{FF2B5EF4-FFF2-40B4-BE49-F238E27FC236}">
              <a16:creationId xmlns:a16="http://schemas.microsoft.com/office/drawing/2014/main" id="{1859FC79-CA9B-43D8-80CD-6AC46F0FC89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6" name="AutoShape 2">
          <a:extLst>
            <a:ext uri="{FF2B5EF4-FFF2-40B4-BE49-F238E27FC236}">
              <a16:creationId xmlns:a16="http://schemas.microsoft.com/office/drawing/2014/main" id="{4C0FDAC7-4C15-4495-ADA6-38191834874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D0B18-6F07-42CE-96B0-F77C6645BA1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8" name="AutoShape 2">
          <a:extLst>
            <a:ext uri="{FF2B5EF4-FFF2-40B4-BE49-F238E27FC236}">
              <a16:creationId xmlns:a16="http://schemas.microsoft.com/office/drawing/2014/main" id="{B9AFDC07-B384-44A1-A6BE-EB50698F2D1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39" name="AutoShape 2">
          <a:extLst>
            <a:ext uri="{FF2B5EF4-FFF2-40B4-BE49-F238E27FC236}">
              <a16:creationId xmlns:a16="http://schemas.microsoft.com/office/drawing/2014/main" id="{92327E5C-14BC-4190-A74B-B90E75067B8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4D49C4E2-405F-44B7-8FA6-C61201398BE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41" name="AutoShape 2">
          <a:extLst>
            <a:ext uri="{FF2B5EF4-FFF2-40B4-BE49-F238E27FC236}">
              <a16:creationId xmlns:a16="http://schemas.microsoft.com/office/drawing/2014/main" id="{9A90ABD6-C382-45C4-B8D0-6DE261FA5CF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42" name="AutoShape 2">
          <a:extLst>
            <a:ext uri="{FF2B5EF4-FFF2-40B4-BE49-F238E27FC236}">
              <a16:creationId xmlns:a16="http://schemas.microsoft.com/office/drawing/2014/main" id="{3F165DE9-D72D-444A-8673-90D46DAE792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23A27868-9ACA-4F6C-BFBF-F98E6D2644A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44" name="AutoShape 2">
          <a:extLst>
            <a:ext uri="{FF2B5EF4-FFF2-40B4-BE49-F238E27FC236}">
              <a16:creationId xmlns:a16="http://schemas.microsoft.com/office/drawing/2014/main" id="{8E776143-61FD-42F8-8F08-8337CF16412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FFC38756-226F-4C7F-9C59-C6FA01A2505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46" name="AutoShape 2">
          <a:extLst>
            <a:ext uri="{FF2B5EF4-FFF2-40B4-BE49-F238E27FC236}">
              <a16:creationId xmlns:a16="http://schemas.microsoft.com/office/drawing/2014/main" id="{D7AD50B0-EF37-46E2-BA00-811BE03D758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47" name="AutoShape 2">
          <a:extLst>
            <a:ext uri="{FF2B5EF4-FFF2-40B4-BE49-F238E27FC236}">
              <a16:creationId xmlns:a16="http://schemas.microsoft.com/office/drawing/2014/main" id="{270038F0-13EB-454A-B0BC-6B9B3DBD857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804A0B76-9FA8-456B-9DB1-8AE3272ED2D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49" name="AutoShape 2">
          <a:extLst>
            <a:ext uri="{FF2B5EF4-FFF2-40B4-BE49-F238E27FC236}">
              <a16:creationId xmlns:a16="http://schemas.microsoft.com/office/drawing/2014/main" id="{A50446BC-11C6-40CE-822B-DE4ECEA828B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0" name="AutoShape 2">
          <a:extLst>
            <a:ext uri="{FF2B5EF4-FFF2-40B4-BE49-F238E27FC236}">
              <a16:creationId xmlns:a16="http://schemas.microsoft.com/office/drawing/2014/main" id="{28D7F3BC-F86E-4359-ACBC-66436BAE5F8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1" name="AutoShape 2">
          <a:extLst>
            <a:ext uri="{FF2B5EF4-FFF2-40B4-BE49-F238E27FC236}">
              <a16:creationId xmlns:a16="http://schemas.microsoft.com/office/drawing/2014/main" id="{2CC1C3AC-456F-4E1F-ADD4-DCB3E79B5C1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2" name="AutoShape 2">
          <a:extLst>
            <a:ext uri="{FF2B5EF4-FFF2-40B4-BE49-F238E27FC236}">
              <a16:creationId xmlns:a16="http://schemas.microsoft.com/office/drawing/2014/main" id="{CA872363-F1C4-4A98-9613-3B2AD52F8AB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3" name="AutoShape 2">
          <a:extLst>
            <a:ext uri="{FF2B5EF4-FFF2-40B4-BE49-F238E27FC236}">
              <a16:creationId xmlns:a16="http://schemas.microsoft.com/office/drawing/2014/main" id="{F5E5105D-34DC-409B-A4E7-6D823862672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4" name="AutoShape 2">
          <a:extLst>
            <a:ext uri="{FF2B5EF4-FFF2-40B4-BE49-F238E27FC236}">
              <a16:creationId xmlns:a16="http://schemas.microsoft.com/office/drawing/2014/main" id="{5C8AD647-EFE6-4910-BAF3-730378629E6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55" name="AutoShape 2">
          <a:extLst>
            <a:ext uri="{FF2B5EF4-FFF2-40B4-BE49-F238E27FC236}">
              <a16:creationId xmlns:a16="http://schemas.microsoft.com/office/drawing/2014/main" id="{8171BD30-06C9-4D41-B9EF-D404BB0EE89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56" name="AutoShape 2">
          <a:extLst>
            <a:ext uri="{FF2B5EF4-FFF2-40B4-BE49-F238E27FC236}">
              <a16:creationId xmlns:a16="http://schemas.microsoft.com/office/drawing/2014/main" id="{A86C89B8-A4C8-41D7-AA0F-AE069A69051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957" name="AutoShape 2">
          <a:extLst>
            <a:ext uri="{FF2B5EF4-FFF2-40B4-BE49-F238E27FC236}">
              <a16:creationId xmlns:a16="http://schemas.microsoft.com/office/drawing/2014/main" id="{B49201F6-FF17-4670-9A3A-503683417B31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958" name="AutoShape 2">
          <a:extLst>
            <a:ext uri="{FF2B5EF4-FFF2-40B4-BE49-F238E27FC236}">
              <a16:creationId xmlns:a16="http://schemas.microsoft.com/office/drawing/2014/main" id="{FFDA822F-4F49-474D-8564-6C9E68E1650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59" name="AutoShape 2">
          <a:extLst>
            <a:ext uri="{FF2B5EF4-FFF2-40B4-BE49-F238E27FC236}">
              <a16:creationId xmlns:a16="http://schemas.microsoft.com/office/drawing/2014/main" id="{6F587DFF-13EE-4EB0-B419-702002BE467B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60" name="AutoShape 2">
          <a:extLst>
            <a:ext uri="{FF2B5EF4-FFF2-40B4-BE49-F238E27FC236}">
              <a16:creationId xmlns:a16="http://schemas.microsoft.com/office/drawing/2014/main" id="{CAE54219-93BB-4AD9-B1AA-040DD14B818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961" name="AutoShape 2">
          <a:extLst>
            <a:ext uri="{FF2B5EF4-FFF2-40B4-BE49-F238E27FC236}">
              <a16:creationId xmlns:a16="http://schemas.microsoft.com/office/drawing/2014/main" id="{6C5679C5-8D8A-4DAB-9B4D-C90082296E8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962" name="AutoShape 2">
          <a:extLst>
            <a:ext uri="{FF2B5EF4-FFF2-40B4-BE49-F238E27FC236}">
              <a16:creationId xmlns:a16="http://schemas.microsoft.com/office/drawing/2014/main" id="{AE624B46-1035-4D12-BBC4-D1FF20755F5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963" name="AutoShape 2">
          <a:extLst>
            <a:ext uri="{FF2B5EF4-FFF2-40B4-BE49-F238E27FC236}">
              <a16:creationId xmlns:a16="http://schemas.microsoft.com/office/drawing/2014/main" id="{714C738A-A721-411E-A4AF-1E08C917B5F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964" name="AutoShape 2">
          <a:extLst>
            <a:ext uri="{FF2B5EF4-FFF2-40B4-BE49-F238E27FC236}">
              <a16:creationId xmlns:a16="http://schemas.microsoft.com/office/drawing/2014/main" id="{C3D06D30-8A7A-4236-AF1B-FF06D11B9E0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965" name="AutoShape 2">
          <a:extLst>
            <a:ext uri="{FF2B5EF4-FFF2-40B4-BE49-F238E27FC236}">
              <a16:creationId xmlns:a16="http://schemas.microsoft.com/office/drawing/2014/main" id="{3079B947-D6E1-4C5B-A1E7-642199D2B7F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66" name="AutoShape 2">
          <a:extLst>
            <a:ext uri="{FF2B5EF4-FFF2-40B4-BE49-F238E27FC236}">
              <a16:creationId xmlns:a16="http://schemas.microsoft.com/office/drawing/2014/main" id="{4A75D830-9822-49E9-9BBB-308BA9651FE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67" name="AutoShape 2">
          <a:extLst>
            <a:ext uri="{FF2B5EF4-FFF2-40B4-BE49-F238E27FC236}">
              <a16:creationId xmlns:a16="http://schemas.microsoft.com/office/drawing/2014/main" id="{42A4E3D6-0A64-4D99-9397-96C0573E6C4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68" name="AutoShape 2">
          <a:extLst>
            <a:ext uri="{FF2B5EF4-FFF2-40B4-BE49-F238E27FC236}">
              <a16:creationId xmlns:a16="http://schemas.microsoft.com/office/drawing/2014/main" id="{D3A1D9EB-F203-491A-B059-81398DEA2C1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69" name="AutoShape 2">
          <a:extLst>
            <a:ext uri="{FF2B5EF4-FFF2-40B4-BE49-F238E27FC236}">
              <a16:creationId xmlns:a16="http://schemas.microsoft.com/office/drawing/2014/main" id="{C6D74F4D-66F2-4B14-BC85-6E5710CD8CD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0" name="AutoShape 2">
          <a:extLst>
            <a:ext uri="{FF2B5EF4-FFF2-40B4-BE49-F238E27FC236}">
              <a16:creationId xmlns:a16="http://schemas.microsoft.com/office/drawing/2014/main" id="{8D67A73A-760B-45E6-B821-9C6E8C84E8E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1" name="AutoShape 2">
          <a:extLst>
            <a:ext uri="{FF2B5EF4-FFF2-40B4-BE49-F238E27FC236}">
              <a16:creationId xmlns:a16="http://schemas.microsoft.com/office/drawing/2014/main" id="{2D9EE1A1-1538-48C3-BF57-6FAD8F8A956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2" name="AutoShape 2">
          <a:extLst>
            <a:ext uri="{FF2B5EF4-FFF2-40B4-BE49-F238E27FC236}">
              <a16:creationId xmlns:a16="http://schemas.microsoft.com/office/drawing/2014/main" id="{E55858CC-7C17-47DC-8825-AB3F23AF2AA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3" name="AutoShape 2">
          <a:extLst>
            <a:ext uri="{FF2B5EF4-FFF2-40B4-BE49-F238E27FC236}">
              <a16:creationId xmlns:a16="http://schemas.microsoft.com/office/drawing/2014/main" id="{E9FECEEC-9EB5-4321-9235-52493E42ADE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4" name="AutoShape 2">
          <a:extLst>
            <a:ext uri="{FF2B5EF4-FFF2-40B4-BE49-F238E27FC236}">
              <a16:creationId xmlns:a16="http://schemas.microsoft.com/office/drawing/2014/main" id="{CC3CD040-3776-4997-9147-71828B01DAC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5" name="AutoShape 2">
          <a:extLst>
            <a:ext uri="{FF2B5EF4-FFF2-40B4-BE49-F238E27FC236}">
              <a16:creationId xmlns:a16="http://schemas.microsoft.com/office/drawing/2014/main" id="{20234194-9AB4-4D1D-82EB-7AFF604F2DE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6" name="AutoShape 2">
          <a:extLst>
            <a:ext uri="{FF2B5EF4-FFF2-40B4-BE49-F238E27FC236}">
              <a16:creationId xmlns:a16="http://schemas.microsoft.com/office/drawing/2014/main" id="{B98915FF-CBF1-4B96-883A-83AF2E732B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7" name="AutoShape 2">
          <a:extLst>
            <a:ext uri="{FF2B5EF4-FFF2-40B4-BE49-F238E27FC236}">
              <a16:creationId xmlns:a16="http://schemas.microsoft.com/office/drawing/2014/main" id="{7BDEFBD1-D9FA-429C-9F5D-85BFE0B0DCF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78" name="AutoShape 2">
          <a:extLst>
            <a:ext uri="{FF2B5EF4-FFF2-40B4-BE49-F238E27FC236}">
              <a16:creationId xmlns:a16="http://schemas.microsoft.com/office/drawing/2014/main" id="{006D197A-ADA5-4FDF-AFE7-0001D145004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79" name="AutoShape 2">
          <a:extLst>
            <a:ext uri="{FF2B5EF4-FFF2-40B4-BE49-F238E27FC236}">
              <a16:creationId xmlns:a16="http://schemas.microsoft.com/office/drawing/2014/main" id="{7A0E5388-0696-4958-B1ED-7BA7028BC2E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80" name="AutoShape 2">
          <a:extLst>
            <a:ext uri="{FF2B5EF4-FFF2-40B4-BE49-F238E27FC236}">
              <a16:creationId xmlns:a16="http://schemas.microsoft.com/office/drawing/2014/main" id="{E7D198A7-79D0-4326-827A-1CDD3F23E7F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81" name="AutoShape 2">
          <a:extLst>
            <a:ext uri="{FF2B5EF4-FFF2-40B4-BE49-F238E27FC236}">
              <a16:creationId xmlns:a16="http://schemas.microsoft.com/office/drawing/2014/main" id="{3E6CC9A0-88A7-41A3-A611-75F108EB4CB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82" name="AutoShape 2">
          <a:extLst>
            <a:ext uri="{FF2B5EF4-FFF2-40B4-BE49-F238E27FC236}">
              <a16:creationId xmlns:a16="http://schemas.microsoft.com/office/drawing/2014/main" id="{F99E869C-105E-4C2A-8F33-3D1A1C77FF4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83" name="AutoShape 2">
          <a:extLst>
            <a:ext uri="{FF2B5EF4-FFF2-40B4-BE49-F238E27FC236}">
              <a16:creationId xmlns:a16="http://schemas.microsoft.com/office/drawing/2014/main" id="{0AC85103-698F-4593-8091-77639301AF1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984" name="AutoShape 2">
          <a:extLst>
            <a:ext uri="{FF2B5EF4-FFF2-40B4-BE49-F238E27FC236}">
              <a16:creationId xmlns:a16="http://schemas.microsoft.com/office/drawing/2014/main" id="{9E314728-BB26-439D-B4A4-24783413F570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985" name="AutoShape 2">
          <a:extLst>
            <a:ext uri="{FF2B5EF4-FFF2-40B4-BE49-F238E27FC236}">
              <a16:creationId xmlns:a16="http://schemas.microsoft.com/office/drawing/2014/main" id="{03076F8C-382B-4145-BE09-1F4C991308EB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86" name="AutoShape 2">
          <a:extLst>
            <a:ext uri="{FF2B5EF4-FFF2-40B4-BE49-F238E27FC236}">
              <a16:creationId xmlns:a16="http://schemas.microsoft.com/office/drawing/2014/main" id="{629D3E3D-A733-4EFC-B2F6-B463E29609C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87" name="AutoShape 2">
          <a:extLst>
            <a:ext uri="{FF2B5EF4-FFF2-40B4-BE49-F238E27FC236}">
              <a16:creationId xmlns:a16="http://schemas.microsoft.com/office/drawing/2014/main" id="{1B6F00EE-1035-43A8-95BC-1CC9B4589A8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518160" cy="548640"/>
    <xdr:sp macro="" textlink="">
      <xdr:nvSpPr>
        <xdr:cNvPr id="988" name="AutoShape 2">
          <a:extLst>
            <a:ext uri="{FF2B5EF4-FFF2-40B4-BE49-F238E27FC236}">
              <a16:creationId xmlns:a16="http://schemas.microsoft.com/office/drawing/2014/main" id="{655108E0-7435-440C-B68A-B8F1A081C8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518160" cy="548640"/>
    <xdr:sp macro="" textlink="">
      <xdr:nvSpPr>
        <xdr:cNvPr id="989" name="AutoShape 2">
          <a:extLst>
            <a:ext uri="{FF2B5EF4-FFF2-40B4-BE49-F238E27FC236}">
              <a16:creationId xmlns:a16="http://schemas.microsoft.com/office/drawing/2014/main" id="{F762375F-840F-4996-BD68-11D1649395D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518160" cy="548640"/>
    <xdr:sp macro="" textlink="">
      <xdr:nvSpPr>
        <xdr:cNvPr id="990" name="AutoShape 2">
          <a:extLst>
            <a:ext uri="{FF2B5EF4-FFF2-40B4-BE49-F238E27FC236}">
              <a16:creationId xmlns:a16="http://schemas.microsoft.com/office/drawing/2014/main" id="{D35981B7-281D-41C4-9F65-FC10BB338A3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991" name="AutoShape 2">
          <a:extLst>
            <a:ext uri="{FF2B5EF4-FFF2-40B4-BE49-F238E27FC236}">
              <a16:creationId xmlns:a16="http://schemas.microsoft.com/office/drawing/2014/main" id="{2B512C10-72E5-4D83-9971-035C5FEA7F6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992" name="AutoShape 2">
          <a:extLst>
            <a:ext uri="{FF2B5EF4-FFF2-40B4-BE49-F238E27FC236}">
              <a16:creationId xmlns:a16="http://schemas.microsoft.com/office/drawing/2014/main" id="{89D02C18-025E-4258-A911-E4462F01E43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993" name="AutoShape 2">
          <a:extLst>
            <a:ext uri="{FF2B5EF4-FFF2-40B4-BE49-F238E27FC236}">
              <a16:creationId xmlns:a16="http://schemas.microsoft.com/office/drawing/2014/main" id="{04E482F3-1780-4EEB-ABA6-E3400B5BE00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518160" cy="548640"/>
    <xdr:sp macro="" textlink="">
      <xdr:nvSpPr>
        <xdr:cNvPr id="994" name="AutoShape 2">
          <a:extLst>
            <a:ext uri="{FF2B5EF4-FFF2-40B4-BE49-F238E27FC236}">
              <a16:creationId xmlns:a16="http://schemas.microsoft.com/office/drawing/2014/main" id="{B689D833-1F71-4A87-BE7C-D5E6FAF643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518160" cy="548640"/>
    <xdr:sp macro="" textlink="">
      <xdr:nvSpPr>
        <xdr:cNvPr id="995" name="AutoShape 2">
          <a:extLst>
            <a:ext uri="{FF2B5EF4-FFF2-40B4-BE49-F238E27FC236}">
              <a16:creationId xmlns:a16="http://schemas.microsoft.com/office/drawing/2014/main" id="{E2A98117-ADB6-4BC2-B459-B8B196E776E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996" name="AutoShape 2">
          <a:extLst>
            <a:ext uri="{FF2B5EF4-FFF2-40B4-BE49-F238E27FC236}">
              <a16:creationId xmlns:a16="http://schemas.microsoft.com/office/drawing/2014/main" id="{809249DB-426D-47CA-B268-FF4A60FE03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997" name="AutoShape 2">
          <a:extLst>
            <a:ext uri="{FF2B5EF4-FFF2-40B4-BE49-F238E27FC236}">
              <a16:creationId xmlns:a16="http://schemas.microsoft.com/office/drawing/2014/main" id="{6A635FA9-F7BB-4779-957D-340CB71A8AA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998" name="AutoShape 2">
          <a:extLst>
            <a:ext uri="{FF2B5EF4-FFF2-40B4-BE49-F238E27FC236}">
              <a16:creationId xmlns:a16="http://schemas.microsoft.com/office/drawing/2014/main" id="{F7516DF3-63FC-4AB4-B353-4C1A4362867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999" name="AutoShape 2">
          <a:extLst>
            <a:ext uri="{FF2B5EF4-FFF2-40B4-BE49-F238E27FC236}">
              <a16:creationId xmlns:a16="http://schemas.microsoft.com/office/drawing/2014/main" id="{3261ADAE-B4B1-41B8-B780-C99CEA354C8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518160" cy="548640"/>
    <xdr:sp macro="" textlink="">
      <xdr:nvSpPr>
        <xdr:cNvPr id="1000" name="AutoShape 2">
          <a:extLst>
            <a:ext uri="{FF2B5EF4-FFF2-40B4-BE49-F238E27FC236}">
              <a16:creationId xmlns:a16="http://schemas.microsoft.com/office/drawing/2014/main" id="{4AA26450-0439-469B-98AE-7F7DEA4357A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01" name="AutoShape 2">
          <a:extLst>
            <a:ext uri="{FF2B5EF4-FFF2-40B4-BE49-F238E27FC236}">
              <a16:creationId xmlns:a16="http://schemas.microsoft.com/office/drawing/2014/main" id="{088C4B69-B637-44E8-BDBD-BBB8131B68C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02" name="AutoShape 2">
          <a:extLst>
            <a:ext uri="{FF2B5EF4-FFF2-40B4-BE49-F238E27FC236}">
              <a16:creationId xmlns:a16="http://schemas.microsoft.com/office/drawing/2014/main" id="{D0DB9160-8F9D-43CF-8726-75E7EA6D0B9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03" name="AutoShape 2">
          <a:extLst>
            <a:ext uri="{FF2B5EF4-FFF2-40B4-BE49-F238E27FC236}">
              <a16:creationId xmlns:a16="http://schemas.microsoft.com/office/drawing/2014/main" id="{AEB86F07-5FC6-43BC-A4C4-44FF9B99470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04" name="AutoShape 2">
          <a:extLst>
            <a:ext uri="{FF2B5EF4-FFF2-40B4-BE49-F238E27FC236}">
              <a16:creationId xmlns:a16="http://schemas.microsoft.com/office/drawing/2014/main" id="{7352607B-0E59-4300-A355-EE390E28AAB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5" name="AutoShape 2">
          <a:extLst>
            <a:ext uri="{FF2B5EF4-FFF2-40B4-BE49-F238E27FC236}">
              <a16:creationId xmlns:a16="http://schemas.microsoft.com/office/drawing/2014/main" id="{9516A1FE-C4CB-49A0-9663-8ED73683963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0EAF31A6-79D8-483F-8996-C1046710AC9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7" name="AutoShape 2">
          <a:extLst>
            <a:ext uri="{FF2B5EF4-FFF2-40B4-BE49-F238E27FC236}">
              <a16:creationId xmlns:a16="http://schemas.microsoft.com/office/drawing/2014/main" id="{3950D42D-440E-4FAC-8674-C324A5B04FF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8" name="AutoShape 2">
          <a:extLst>
            <a:ext uri="{FF2B5EF4-FFF2-40B4-BE49-F238E27FC236}">
              <a16:creationId xmlns:a16="http://schemas.microsoft.com/office/drawing/2014/main" id="{AD918969-38F2-4C76-B12C-2B03003C7A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06971169-B1DA-484D-8E71-BB59C906CD5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10" name="AutoShape 2">
          <a:extLst>
            <a:ext uri="{FF2B5EF4-FFF2-40B4-BE49-F238E27FC236}">
              <a16:creationId xmlns:a16="http://schemas.microsoft.com/office/drawing/2014/main" id="{7395BA9F-A343-4CF1-BDCA-FAC190F8E87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1" name="AutoShape 2">
          <a:extLst>
            <a:ext uri="{FF2B5EF4-FFF2-40B4-BE49-F238E27FC236}">
              <a16:creationId xmlns:a16="http://schemas.microsoft.com/office/drawing/2014/main" id="{9836CED1-699D-4684-80F5-DC3E4E42497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2" name="AutoShape 2">
          <a:extLst>
            <a:ext uri="{FF2B5EF4-FFF2-40B4-BE49-F238E27FC236}">
              <a16:creationId xmlns:a16="http://schemas.microsoft.com/office/drawing/2014/main" id="{3FFB24E4-4E55-4CEA-A3A1-AE09B86A5B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C936748-49AE-470A-8107-98B33A8DE3D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D1CC686C-F074-4F32-8F37-7AB5492E4C3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1015" name="AutoShape 2">
          <a:extLst>
            <a:ext uri="{FF2B5EF4-FFF2-40B4-BE49-F238E27FC236}">
              <a16:creationId xmlns:a16="http://schemas.microsoft.com/office/drawing/2014/main" id="{7BF999E4-3671-41F5-9DB0-FE02A9033FBD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9FD0B32D-1D47-4599-8E56-12733CDE412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518160" cy="548640"/>
    <xdr:sp macro="" textlink="">
      <xdr:nvSpPr>
        <xdr:cNvPr id="1017" name="AutoShape 2">
          <a:extLst>
            <a:ext uri="{FF2B5EF4-FFF2-40B4-BE49-F238E27FC236}">
              <a16:creationId xmlns:a16="http://schemas.microsoft.com/office/drawing/2014/main" id="{6D06580A-E757-4E7B-8D53-6CEC83D7F3C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518160" cy="548640"/>
    <xdr:sp macro="" textlink="">
      <xdr:nvSpPr>
        <xdr:cNvPr id="1018" name="AutoShape 2">
          <a:extLst>
            <a:ext uri="{FF2B5EF4-FFF2-40B4-BE49-F238E27FC236}">
              <a16:creationId xmlns:a16="http://schemas.microsoft.com/office/drawing/2014/main" id="{EED7E1F1-83E2-41E7-9318-85C8B5E0390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518160" cy="548640"/>
    <xdr:sp macro="" textlink="">
      <xdr:nvSpPr>
        <xdr:cNvPr id="1019" name="AutoShape 2">
          <a:extLst>
            <a:ext uri="{FF2B5EF4-FFF2-40B4-BE49-F238E27FC236}">
              <a16:creationId xmlns:a16="http://schemas.microsoft.com/office/drawing/2014/main" id="{3B5DE1F8-24D5-4FFF-8D39-235658E9A93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020" name="AutoShape 2">
          <a:extLst>
            <a:ext uri="{FF2B5EF4-FFF2-40B4-BE49-F238E27FC236}">
              <a16:creationId xmlns:a16="http://schemas.microsoft.com/office/drawing/2014/main" id="{31D4FBCB-E32A-42B3-8345-D58BDDFE59C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104586AD-D851-4FEB-B94D-7E9FF8604EF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022" name="AutoShape 2">
          <a:extLst>
            <a:ext uri="{FF2B5EF4-FFF2-40B4-BE49-F238E27FC236}">
              <a16:creationId xmlns:a16="http://schemas.microsoft.com/office/drawing/2014/main" id="{A8FAA461-6155-4F20-83CC-40F7CC3D1FD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518160" cy="548640"/>
    <xdr:sp macro="" textlink="">
      <xdr:nvSpPr>
        <xdr:cNvPr id="1023" name="AutoShape 2">
          <a:extLst>
            <a:ext uri="{FF2B5EF4-FFF2-40B4-BE49-F238E27FC236}">
              <a16:creationId xmlns:a16="http://schemas.microsoft.com/office/drawing/2014/main" id="{C916D7A1-B919-47D9-B37A-6E9B26ECF53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518160" cy="548640"/>
    <xdr:sp macro="" textlink="">
      <xdr:nvSpPr>
        <xdr:cNvPr id="1024" name="AutoShape 2">
          <a:extLst>
            <a:ext uri="{FF2B5EF4-FFF2-40B4-BE49-F238E27FC236}">
              <a16:creationId xmlns:a16="http://schemas.microsoft.com/office/drawing/2014/main" id="{E33CF165-737F-45FB-BDC1-C5D7539138B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25" name="AutoShape 2">
          <a:extLst>
            <a:ext uri="{FF2B5EF4-FFF2-40B4-BE49-F238E27FC236}">
              <a16:creationId xmlns:a16="http://schemas.microsoft.com/office/drawing/2014/main" id="{EE260376-B7F9-482D-87A2-5695E1C3095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9C426D99-4643-4E27-9548-0D7ECA647FB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27" name="AutoShape 2">
          <a:extLst>
            <a:ext uri="{FF2B5EF4-FFF2-40B4-BE49-F238E27FC236}">
              <a16:creationId xmlns:a16="http://schemas.microsoft.com/office/drawing/2014/main" id="{8696F2DF-8022-493E-9B2D-522F887AF44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28" name="AutoShape 2">
          <a:extLst>
            <a:ext uri="{FF2B5EF4-FFF2-40B4-BE49-F238E27FC236}">
              <a16:creationId xmlns:a16="http://schemas.microsoft.com/office/drawing/2014/main" id="{86398685-065C-46A2-9C2C-F94E98D99B2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518160" cy="548640"/>
    <xdr:sp macro="" textlink="">
      <xdr:nvSpPr>
        <xdr:cNvPr id="1029" name="AutoShape 2">
          <a:extLst>
            <a:ext uri="{FF2B5EF4-FFF2-40B4-BE49-F238E27FC236}">
              <a16:creationId xmlns:a16="http://schemas.microsoft.com/office/drawing/2014/main" id="{8FAD25B5-14B4-42E7-932D-BB1AF3CA371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30" name="AutoShape 2">
          <a:extLst>
            <a:ext uri="{FF2B5EF4-FFF2-40B4-BE49-F238E27FC236}">
              <a16:creationId xmlns:a16="http://schemas.microsoft.com/office/drawing/2014/main" id="{B9789E24-BBA3-4FE7-84DC-BB1B3582F16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31" name="AutoShape 2">
          <a:extLst>
            <a:ext uri="{FF2B5EF4-FFF2-40B4-BE49-F238E27FC236}">
              <a16:creationId xmlns:a16="http://schemas.microsoft.com/office/drawing/2014/main" id="{D2AB156F-A679-4BD8-B5A6-1B863466E4C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32" name="AutoShape 2">
          <a:extLst>
            <a:ext uri="{FF2B5EF4-FFF2-40B4-BE49-F238E27FC236}">
              <a16:creationId xmlns:a16="http://schemas.microsoft.com/office/drawing/2014/main" id="{875AE620-2078-4A7A-AA99-0E205362A32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33" name="AutoShape 2">
          <a:extLst>
            <a:ext uri="{FF2B5EF4-FFF2-40B4-BE49-F238E27FC236}">
              <a16:creationId xmlns:a16="http://schemas.microsoft.com/office/drawing/2014/main" id="{E698F661-5342-471B-BE08-0E1C384B2D7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4" name="AutoShape 2">
          <a:extLst>
            <a:ext uri="{FF2B5EF4-FFF2-40B4-BE49-F238E27FC236}">
              <a16:creationId xmlns:a16="http://schemas.microsoft.com/office/drawing/2014/main" id="{609EB393-C7FD-4314-B45A-96E44C308AE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5" name="AutoShape 2">
          <a:extLst>
            <a:ext uri="{FF2B5EF4-FFF2-40B4-BE49-F238E27FC236}">
              <a16:creationId xmlns:a16="http://schemas.microsoft.com/office/drawing/2014/main" id="{B0B0135D-20D3-43C4-93A8-320B48B6263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6" name="AutoShape 2">
          <a:extLst>
            <a:ext uri="{FF2B5EF4-FFF2-40B4-BE49-F238E27FC236}">
              <a16:creationId xmlns:a16="http://schemas.microsoft.com/office/drawing/2014/main" id="{41AEED95-57C1-4A19-A8FE-5E24A4F5070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7" name="AutoShape 2">
          <a:extLst>
            <a:ext uri="{FF2B5EF4-FFF2-40B4-BE49-F238E27FC236}">
              <a16:creationId xmlns:a16="http://schemas.microsoft.com/office/drawing/2014/main" id="{7001159B-03C8-43CD-A57D-08CD6FB7F70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38" name="AutoShape 2">
          <a:extLst>
            <a:ext uri="{FF2B5EF4-FFF2-40B4-BE49-F238E27FC236}">
              <a16:creationId xmlns:a16="http://schemas.microsoft.com/office/drawing/2014/main" id="{D3522712-122D-4D0B-9620-7978BC5DCB8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39" name="AutoShape 2">
          <a:extLst>
            <a:ext uri="{FF2B5EF4-FFF2-40B4-BE49-F238E27FC236}">
              <a16:creationId xmlns:a16="http://schemas.microsoft.com/office/drawing/2014/main" id="{04FFAA65-FB61-4707-B148-0394014302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40" name="AutoShape 2">
          <a:extLst>
            <a:ext uri="{FF2B5EF4-FFF2-40B4-BE49-F238E27FC236}">
              <a16:creationId xmlns:a16="http://schemas.microsoft.com/office/drawing/2014/main" id="{EDC05A55-9347-40AB-B2E9-DEFA9038A08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41" name="AutoShape 2">
          <a:extLst>
            <a:ext uri="{FF2B5EF4-FFF2-40B4-BE49-F238E27FC236}">
              <a16:creationId xmlns:a16="http://schemas.microsoft.com/office/drawing/2014/main" id="{94BDB938-5C07-4888-9454-A54361AFF69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2" name="AutoShape 2">
          <a:extLst>
            <a:ext uri="{FF2B5EF4-FFF2-40B4-BE49-F238E27FC236}">
              <a16:creationId xmlns:a16="http://schemas.microsoft.com/office/drawing/2014/main" id="{B3755877-D32E-4A29-8A96-B8E034D04F7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3" name="AutoShape 2">
          <a:extLst>
            <a:ext uri="{FF2B5EF4-FFF2-40B4-BE49-F238E27FC236}">
              <a16:creationId xmlns:a16="http://schemas.microsoft.com/office/drawing/2014/main" id="{60C5E19E-7530-4988-940C-E469622E8B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4" name="AutoShape 2">
          <a:extLst>
            <a:ext uri="{FF2B5EF4-FFF2-40B4-BE49-F238E27FC236}">
              <a16:creationId xmlns:a16="http://schemas.microsoft.com/office/drawing/2014/main" id="{9BE5DBBB-A58F-4793-9EF5-C2D18FA6B3F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5" name="AutoShape 2">
          <a:extLst>
            <a:ext uri="{FF2B5EF4-FFF2-40B4-BE49-F238E27FC236}">
              <a16:creationId xmlns:a16="http://schemas.microsoft.com/office/drawing/2014/main" id="{92BF9E4A-DBB6-463F-8485-BDE92898B6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6" name="AutoShape 2">
          <a:extLst>
            <a:ext uri="{FF2B5EF4-FFF2-40B4-BE49-F238E27FC236}">
              <a16:creationId xmlns:a16="http://schemas.microsoft.com/office/drawing/2014/main" id="{8168342B-C171-482D-BC0A-4BD4F0E6AE5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7" name="AutoShape 2">
          <a:extLst>
            <a:ext uri="{FF2B5EF4-FFF2-40B4-BE49-F238E27FC236}">
              <a16:creationId xmlns:a16="http://schemas.microsoft.com/office/drawing/2014/main" id="{1F26FC9F-0F73-46DA-BA91-7EEAD6D65C9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8" name="AutoShape 2">
          <a:extLst>
            <a:ext uri="{FF2B5EF4-FFF2-40B4-BE49-F238E27FC236}">
              <a16:creationId xmlns:a16="http://schemas.microsoft.com/office/drawing/2014/main" id="{47F948F1-6CC3-42F4-A83B-338975A65C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9" name="AutoShape 2">
          <a:extLst>
            <a:ext uri="{FF2B5EF4-FFF2-40B4-BE49-F238E27FC236}">
              <a16:creationId xmlns:a16="http://schemas.microsoft.com/office/drawing/2014/main" id="{975F7AA2-3D58-40AB-BF58-B888BF7E37A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50" name="AutoShape 2">
          <a:extLst>
            <a:ext uri="{FF2B5EF4-FFF2-40B4-BE49-F238E27FC236}">
              <a16:creationId xmlns:a16="http://schemas.microsoft.com/office/drawing/2014/main" id="{7083EB34-1166-4D0D-8355-4A3DE4C367F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51" name="AutoShape 2">
          <a:extLst>
            <a:ext uri="{FF2B5EF4-FFF2-40B4-BE49-F238E27FC236}">
              <a16:creationId xmlns:a16="http://schemas.microsoft.com/office/drawing/2014/main" id="{5312FB59-D301-4D79-A0CB-8FE6712B175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52" name="AutoShape 2">
          <a:extLst>
            <a:ext uri="{FF2B5EF4-FFF2-40B4-BE49-F238E27FC236}">
              <a16:creationId xmlns:a16="http://schemas.microsoft.com/office/drawing/2014/main" id="{82061254-8DE2-448C-875C-55157D51B29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53" name="AutoShape 2">
          <a:extLst>
            <a:ext uri="{FF2B5EF4-FFF2-40B4-BE49-F238E27FC236}">
              <a16:creationId xmlns:a16="http://schemas.microsoft.com/office/drawing/2014/main" id="{4F351DD2-375F-4DDE-BC64-B2852E77FFD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4" name="AutoShape 2">
          <a:extLst>
            <a:ext uri="{FF2B5EF4-FFF2-40B4-BE49-F238E27FC236}">
              <a16:creationId xmlns:a16="http://schemas.microsoft.com/office/drawing/2014/main" id="{23AEEF27-C2F5-426B-8A01-87FA010B7C6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5" name="AutoShape 2">
          <a:extLst>
            <a:ext uri="{FF2B5EF4-FFF2-40B4-BE49-F238E27FC236}">
              <a16:creationId xmlns:a16="http://schemas.microsoft.com/office/drawing/2014/main" id="{B7D6F130-C20F-4B62-96AE-F248F791202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56" name="AutoShape 2">
          <a:extLst>
            <a:ext uri="{FF2B5EF4-FFF2-40B4-BE49-F238E27FC236}">
              <a16:creationId xmlns:a16="http://schemas.microsoft.com/office/drawing/2014/main" id="{EFC81A82-998E-486C-9E93-D46E8BA463E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57" name="AutoShape 2">
          <a:extLst>
            <a:ext uri="{FF2B5EF4-FFF2-40B4-BE49-F238E27FC236}">
              <a16:creationId xmlns:a16="http://schemas.microsoft.com/office/drawing/2014/main" id="{B0DC1B7F-DDB6-424A-B3A4-13DCA945D55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8" name="AutoShape 2">
          <a:extLst>
            <a:ext uri="{FF2B5EF4-FFF2-40B4-BE49-F238E27FC236}">
              <a16:creationId xmlns:a16="http://schemas.microsoft.com/office/drawing/2014/main" id="{CC27798C-D3CB-499D-AC79-D2E33FD9B2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9" name="AutoShape 2">
          <a:extLst>
            <a:ext uri="{FF2B5EF4-FFF2-40B4-BE49-F238E27FC236}">
              <a16:creationId xmlns:a16="http://schemas.microsoft.com/office/drawing/2014/main" id="{B0542E45-61BE-435B-A51D-A0808EAE3D2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0" name="AutoShape 2">
          <a:extLst>
            <a:ext uri="{FF2B5EF4-FFF2-40B4-BE49-F238E27FC236}">
              <a16:creationId xmlns:a16="http://schemas.microsoft.com/office/drawing/2014/main" id="{BA1CE951-34C2-41FF-8C69-70784CE0175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1" name="AutoShape 2">
          <a:extLst>
            <a:ext uri="{FF2B5EF4-FFF2-40B4-BE49-F238E27FC236}">
              <a16:creationId xmlns:a16="http://schemas.microsoft.com/office/drawing/2014/main" id="{CD580A15-3C3F-46DC-A003-6A96159592E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2" name="AutoShape 2">
          <a:extLst>
            <a:ext uri="{FF2B5EF4-FFF2-40B4-BE49-F238E27FC236}">
              <a16:creationId xmlns:a16="http://schemas.microsoft.com/office/drawing/2014/main" id="{972BCB24-D4E3-4CE0-BB92-A804257ABB7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3" name="AutoShape 2">
          <a:extLst>
            <a:ext uri="{FF2B5EF4-FFF2-40B4-BE49-F238E27FC236}">
              <a16:creationId xmlns:a16="http://schemas.microsoft.com/office/drawing/2014/main" id="{9BFA793A-FAA2-441F-9445-522644F5C5D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64" name="AutoShape 2">
          <a:extLst>
            <a:ext uri="{FF2B5EF4-FFF2-40B4-BE49-F238E27FC236}">
              <a16:creationId xmlns:a16="http://schemas.microsoft.com/office/drawing/2014/main" id="{44C2A0CF-B951-42F1-AF94-2749F9419BB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65" name="AutoShape 2">
          <a:extLst>
            <a:ext uri="{FF2B5EF4-FFF2-40B4-BE49-F238E27FC236}">
              <a16:creationId xmlns:a16="http://schemas.microsoft.com/office/drawing/2014/main" id="{22E8135A-D042-43AA-89BE-1C1C5CDB6A0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6" name="AutoShape 2">
          <a:extLst>
            <a:ext uri="{FF2B5EF4-FFF2-40B4-BE49-F238E27FC236}">
              <a16:creationId xmlns:a16="http://schemas.microsoft.com/office/drawing/2014/main" id="{ADA442B8-08AF-40D0-8961-2D996EE24E7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7" name="AutoShape 2">
          <a:extLst>
            <a:ext uri="{FF2B5EF4-FFF2-40B4-BE49-F238E27FC236}">
              <a16:creationId xmlns:a16="http://schemas.microsoft.com/office/drawing/2014/main" id="{86AA1AAC-407E-408C-BE7B-59902F726E0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8" name="AutoShape 2">
          <a:extLst>
            <a:ext uri="{FF2B5EF4-FFF2-40B4-BE49-F238E27FC236}">
              <a16:creationId xmlns:a16="http://schemas.microsoft.com/office/drawing/2014/main" id="{2D88FFE8-6A96-40C1-A4C7-C11B2B2AA7E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1BDEEB82-2C97-4814-8D17-E62296F29D2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070" name="AutoShape 2">
          <a:extLst>
            <a:ext uri="{FF2B5EF4-FFF2-40B4-BE49-F238E27FC236}">
              <a16:creationId xmlns:a16="http://schemas.microsoft.com/office/drawing/2014/main" id="{82308C46-11BB-4C25-B534-FD43FAF6B08D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071" name="AutoShape 2">
          <a:extLst>
            <a:ext uri="{FF2B5EF4-FFF2-40B4-BE49-F238E27FC236}">
              <a16:creationId xmlns:a16="http://schemas.microsoft.com/office/drawing/2014/main" id="{22572CAA-BAF1-4282-8226-8196CCFEA402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518160" cy="548640"/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1F9CE36F-6FFF-4B83-A898-D9448C3E894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518160" cy="548640"/>
    <xdr:sp macro="" textlink="">
      <xdr:nvSpPr>
        <xdr:cNvPr id="1073" name="AutoShape 2">
          <a:extLst>
            <a:ext uri="{FF2B5EF4-FFF2-40B4-BE49-F238E27FC236}">
              <a16:creationId xmlns:a16="http://schemas.microsoft.com/office/drawing/2014/main" id="{7E755E6A-3511-4E8F-A03C-7F67F6BC7A4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518160" cy="548640"/>
    <xdr:sp macro="" textlink="">
      <xdr:nvSpPr>
        <xdr:cNvPr id="1074" name="AutoShape 2">
          <a:extLst>
            <a:ext uri="{FF2B5EF4-FFF2-40B4-BE49-F238E27FC236}">
              <a16:creationId xmlns:a16="http://schemas.microsoft.com/office/drawing/2014/main" id="{944BCC00-C49C-4E35-9D6A-1F100C0DF4F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075" name="AutoShape 2">
          <a:extLst>
            <a:ext uri="{FF2B5EF4-FFF2-40B4-BE49-F238E27FC236}">
              <a16:creationId xmlns:a16="http://schemas.microsoft.com/office/drawing/2014/main" id="{36982201-F3DE-45B1-A563-763EE6BB0B9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076" name="AutoShape 2">
          <a:extLst>
            <a:ext uri="{FF2B5EF4-FFF2-40B4-BE49-F238E27FC236}">
              <a16:creationId xmlns:a16="http://schemas.microsoft.com/office/drawing/2014/main" id="{1452F4A5-5108-4149-A2C2-9436BB428F9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0B8498F5-E5A2-4BF0-904B-2A1A572DF04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518160" cy="548640"/>
    <xdr:sp macro="" textlink="">
      <xdr:nvSpPr>
        <xdr:cNvPr id="1078" name="AutoShape 2">
          <a:extLst>
            <a:ext uri="{FF2B5EF4-FFF2-40B4-BE49-F238E27FC236}">
              <a16:creationId xmlns:a16="http://schemas.microsoft.com/office/drawing/2014/main" id="{43FCED82-8E67-4820-AD8E-2BAFE390111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518160" cy="548640"/>
    <xdr:sp macro="" textlink="">
      <xdr:nvSpPr>
        <xdr:cNvPr id="1079" name="AutoShape 2">
          <a:extLst>
            <a:ext uri="{FF2B5EF4-FFF2-40B4-BE49-F238E27FC236}">
              <a16:creationId xmlns:a16="http://schemas.microsoft.com/office/drawing/2014/main" id="{825C43C7-E832-4D0C-B80A-A11CB8B6A30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80" name="AutoShape 2">
          <a:extLst>
            <a:ext uri="{FF2B5EF4-FFF2-40B4-BE49-F238E27FC236}">
              <a16:creationId xmlns:a16="http://schemas.microsoft.com/office/drawing/2014/main" id="{88CD0BB9-A529-4258-B52E-65D9E5871FF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81" name="AutoShape 2">
          <a:extLst>
            <a:ext uri="{FF2B5EF4-FFF2-40B4-BE49-F238E27FC236}">
              <a16:creationId xmlns:a16="http://schemas.microsoft.com/office/drawing/2014/main" id="{CCD3865F-D402-423C-AB45-8F1C996FC84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82" name="AutoShape 2">
          <a:extLst>
            <a:ext uri="{FF2B5EF4-FFF2-40B4-BE49-F238E27FC236}">
              <a16:creationId xmlns:a16="http://schemas.microsoft.com/office/drawing/2014/main" id="{1B760F8F-F1F4-49F5-8ABE-02F6E09427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83" name="AutoShape 2">
          <a:extLst>
            <a:ext uri="{FF2B5EF4-FFF2-40B4-BE49-F238E27FC236}">
              <a16:creationId xmlns:a16="http://schemas.microsoft.com/office/drawing/2014/main" id="{A3521640-5972-47C8-8989-8FE0F512B1C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518160" cy="548640"/>
    <xdr:sp macro="" textlink="">
      <xdr:nvSpPr>
        <xdr:cNvPr id="1084" name="AutoShape 2">
          <a:extLst>
            <a:ext uri="{FF2B5EF4-FFF2-40B4-BE49-F238E27FC236}">
              <a16:creationId xmlns:a16="http://schemas.microsoft.com/office/drawing/2014/main" id="{1A61B4BC-CD94-47C4-8E04-F4EC8BC7E74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85" name="AutoShape 2">
          <a:extLst>
            <a:ext uri="{FF2B5EF4-FFF2-40B4-BE49-F238E27FC236}">
              <a16:creationId xmlns:a16="http://schemas.microsoft.com/office/drawing/2014/main" id="{37F65229-B624-4B1E-A95D-0646D012288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86" name="AutoShape 2">
          <a:extLst>
            <a:ext uri="{FF2B5EF4-FFF2-40B4-BE49-F238E27FC236}">
              <a16:creationId xmlns:a16="http://schemas.microsoft.com/office/drawing/2014/main" id="{A9F3E77E-35BB-4C47-8092-E8C382392EA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87" name="AutoShape 2">
          <a:extLst>
            <a:ext uri="{FF2B5EF4-FFF2-40B4-BE49-F238E27FC236}">
              <a16:creationId xmlns:a16="http://schemas.microsoft.com/office/drawing/2014/main" id="{A05900B8-48FB-4EBA-A1FA-5EF808D193B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88" name="AutoShape 2">
          <a:extLst>
            <a:ext uri="{FF2B5EF4-FFF2-40B4-BE49-F238E27FC236}">
              <a16:creationId xmlns:a16="http://schemas.microsoft.com/office/drawing/2014/main" id="{CE3E33FC-8130-4214-AF35-4329AAC704E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089" name="AutoShape 2">
          <a:extLst>
            <a:ext uri="{FF2B5EF4-FFF2-40B4-BE49-F238E27FC236}">
              <a16:creationId xmlns:a16="http://schemas.microsoft.com/office/drawing/2014/main" id="{6FA64FD2-5B0B-404B-B816-25EE9E1B770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090" name="AutoShape 2">
          <a:extLst>
            <a:ext uri="{FF2B5EF4-FFF2-40B4-BE49-F238E27FC236}">
              <a16:creationId xmlns:a16="http://schemas.microsoft.com/office/drawing/2014/main" id="{D4FE1CC8-86A2-4B1A-9332-D102EBA6EA8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91" name="AutoShape 2">
          <a:extLst>
            <a:ext uri="{FF2B5EF4-FFF2-40B4-BE49-F238E27FC236}">
              <a16:creationId xmlns:a16="http://schemas.microsoft.com/office/drawing/2014/main" id="{F825B6F0-00B0-41C4-A864-EF0C0294C93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92" name="AutoShape 2">
          <a:extLst>
            <a:ext uri="{FF2B5EF4-FFF2-40B4-BE49-F238E27FC236}">
              <a16:creationId xmlns:a16="http://schemas.microsoft.com/office/drawing/2014/main" id="{145560AF-4348-4B58-8E23-27378406BD9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093" name="AutoShape 2">
          <a:extLst>
            <a:ext uri="{FF2B5EF4-FFF2-40B4-BE49-F238E27FC236}">
              <a16:creationId xmlns:a16="http://schemas.microsoft.com/office/drawing/2014/main" id="{AAE38EC3-1830-428B-920C-88559F5CC54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094" name="AutoShape 2">
          <a:extLst>
            <a:ext uri="{FF2B5EF4-FFF2-40B4-BE49-F238E27FC236}">
              <a16:creationId xmlns:a16="http://schemas.microsoft.com/office/drawing/2014/main" id="{671345B3-0C98-478B-8A77-ABB9459C2A8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95" name="AutoShape 2">
          <a:extLst>
            <a:ext uri="{FF2B5EF4-FFF2-40B4-BE49-F238E27FC236}">
              <a16:creationId xmlns:a16="http://schemas.microsoft.com/office/drawing/2014/main" id="{5CAC7FE5-0357-44B6-A2D7-B5A4C74C158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96" name="AutoShape 2">
          <a:extLst>
            <a:ext uri="{FF2B5EF4-FFF2-40B4-BE49-F238E27FC236}">
              <a16:creationId xmlns:a16="http://schemas.microsoft.com/office/drawing/2014/main" id="{A741B83A-2BD5-44B0-8CA2-AD2FC2A4E9C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97" name="AutoShape 2">
          <a:extLst>
            <a:ext uri="{FF2B5EF4-FFF2-40B4-BE49-F238E27FC236}">
              <a16:creationId xmlns:a16="http://schemas.microsoft.com/office/drawing/2014/main" id="{60364556-C21A-474C-9AE4-600B6190C29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98" name="AutoShape 2">
          <a:extLst>
            <a:ext uri="{FF2B5EF4-FFF2-40B4-BE49-F238E27FC236}">
              <a16:creationId xmlns:a16="http://schemas.microsoft.com/office/drawing/2014/main" id="{6E044230-A6D2-411A-8DF3-3E85AE4520E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B033046C-DF40-48C5-B8F9-93C4C640FB7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0" name="AutoShape 2">
          <a:extLst>
            <a:ext uri="{FF2B5EF4-FFF2-40B4-BE49-F238E27FC236}">
              <a16:creationId xmlns:a16="http://schemas.microsoft.com/office/drawing/2014/main" id="{AE7348F6-BEB4-43E8-A7A7-B6653CA0395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01" name="AutoShape 2">
          <a:extLst>
            <a:ext uri="{FF2B5EF4-FFF2-40B4-BE49-F238E27FC236}">
              <a16:creationId xmlns:a16="http://schemas.microsoft.com/office/drawing/2014/main" id="{B5004E6E-8236-40BE-87DA-5936DD50355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2" name="AutoShape 2">
          <a:extLst>
            <a:ext uri="{FF2B5EF4-FFF2-40B4-BE49-F238E27FC236}">
              <a16:creationId xmlns:a16="http://schemas.microsoft.com/office/drawing/2014/main" id="{40F1C586-86E7-4E5C-B430-C63CA103117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3" name="AutoShape 2">
          <a:extLst>
            <a:ext uri="{FF2B5EF4-FFF2-40B4-BE49-F238E27FC236}">
              <a16:creationId xmlns:a16="http://schemas.microsoft.com/office/drawing/2014/main" id="{A0CE8C35-6A11-41E2-8471-788475B934B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4" name="AutoShape 2">
          <a:extLst>
            <a:ext uri="{FF2B5EF4-FFF2-40B4-BE49-F238E27FC236}">
              <a16:creationId xmlns:a16="http://schemas.microsoft.com/office/drawing/2014/main" id="{0E0F8A1D-BAC0-4BD2-B816-EC4843947C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5" name="AutoShape 2">
          <a:extLst>
            <a:ext uri="{FF2B5EF4-FFF2-40B4-BE49-F238E27FC236}">
              <a16:creationId xmlns:a16="http://schemas.microsoft.com/office/drawing/2014/main" id="{19060488-44FC-4084-A4CB-294598067CB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06" name="AutoShape 2">
          <a:extLst>
            <a:ext uri="{FF2B5EF4-FFF2-40B4-BE49-F238E27FC236}">
              <a16:creationId xmlns:a16="http://schemas.microsoft.com/office/drawing/2014/main" id="{5C8DA777-F893-4A76-A054-0941FB7D69C2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07" name="AutoShape 2">
          <a:extLst>
            <a:ext uri="{FF2B5EF4-FFF2-40B4-BE49-F238E27FC236}">
              <a16:creationId xmlns:a16="http://schemas.microsoft.com/office/drawing/2014/main" id="{FEC68795-4F5F-4E79-A4CD-6D6B70F49D4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08" name="AutoShape 2">
          <a:extLst>
            <a:ext uri="{FF2B5EF4-FFF2-40B4-BE49-F238E27FC236}">
              <a16:creationId xmlns:a16="http://schemas.microsoft.com/office/drawing/2014/main" id="{3B0A2EAC-27F5-4273-8C29-2BE0B9DE13C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D5E555E1-4A40-43AB-BCF8-E9828DCE26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0" name="AutoShape 2">
          <a:extLst>
            <a:ext uri="{FF2B5EF4-FFF2-40B4-BE49-F238E27FC236}">
              <a16:creationId xmlns:a16="http://schemas.microsoft.com/office/drawing/2014/main" id="{3D22923C-6207-4659-A758-B75DCFF9438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1" name="AutoShape 2">
          <a:extLst>
            <a:ext uri="{FF2B5EF4-FFF2-40B4-BE49-F238E27FC236}">
              <a16:creationId xmlns:a16="http://schemas.microsoft.com/office/drawing/2014/main" id="{4D2453B5-CFB9-4DDA-83AC-7D258219C6C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DCAEF0D4-7FB9-432C-9F1D-B7BA2092038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3" name="AutoShape 2">
          <a:extLst>
            <a:ext uri="{FF2B5EF4-FFF2-40B4-BE49-F238E27FC236}">
              <a16:creationId xmlns:a16="http://schemas.microsoft.com/office/drawing/2014/main" id="{4BDC1ACF-C292-4D68-B10E-213D4BD384C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14" name="AutoShape 2">
          <a:extLst>
            <a:ext uri="{FF2B5EF4-FFF2-40B4-BE49-F238E27FC236}">
              <a16:creationId xmlns:a16="http://schemas.microsoft.com/office/drawing/2014/main" id="{5573E4BD-5AEC-4D81-9867-1DF04F8FBD2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5" name="AutoShape 2">
          <a:extLst>
            <a:ext uri="{FF2B5EF4-FFF2-40B4-BE49-F238E27FC236}">
              <a16:creationId xmlns:a16="http://schemas.microsoft.com/office/drawing/2014/main" id="{E93A9682-CA78-49CE-9EAB-BC60A5B95FE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6" name="AutoShape 2">
          <a:extLst>
            <a:ext uri="{FF2B5EF4-FFF2-40B4-BE49-F238E27FC236}">
              <a16:creationId xmlns:a16="http://schemas.microsoft.com/office/drawing/2014/main" id="{309A52CD-6527-4521-A929-A77A969425D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2454A6D8-A2E5-486C-A7A3-E0149CE4C8D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8" name="AutoShape 2">
          <a:extLst>
            <a:ext uri="{FF2B5EF4-FFF2-40B4-BE49-F238E27FC236}">
              <a16:creationId xmlns:a16="http://schemas.microsoft.com/office/drawing/2014/main" id="{D2BAE133-331A-4181-AAFD-72D3FAFFCBF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19" name="AutoShape 2">
          <a:extLst>
            <a:ext uri="{FF2B5EF4-FFF2-40B4-BE49-F238E27FC236}">
              <a16:creationId xmlns:a16="http://schemas.microsoft.com/office/drawing/2014/main" id="{283EABB1-9C15-4BC1-BC30-0242BF5F268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20" name="AutoShape 2">
          <a:extLst>
            <a:ext uri="{FF2B5EF4-FFF2-40B4-BE49-F238E27FC236}">
              <a16:creationId xmlns:a16="http://schemas.microsoft.com/office/drawing/2014/main" id="{92995839-B76A-4E28-A8EE-7819E3D22D2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1121" name="AutoShape 2">
          <a:extLst>
            <a:ext uri="{FF2B5EF4-FFF2-40B4-BE49-F238E27FC236}">
              <a16:creationId xmlns:a16="http://schemas.microsoft.com/office/drawing/2014/main" id="{C8A1C596-5515-4678-91E2-C9FEC09E8FA5}"/>
            </a:ext>
          </a:extLst>
        </xdr:cNvPr>
        <xdr:cNvSpPr>
          <a:spLocks noChangeAspect="1" noChangeArrowheads="1"/>
        </xdr:cNvSpPr>
      </xdr:nvSpPr>
      <xdr:spPr bwMode="auto">
        <a:xfrm>
          <a:off x="108889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1122" name="AutoShape 2">
          <a:extLst>
            <a:ext uri="{FF2B5EF4-FFF2-40B4-BE49-F238E27FC236}">
              <a16:creationId xmlns:a16="http://schemas.microsoft.com/office/drawing/2014/main" id="{DE21A6C4-D2A9-4623-B1DA-C523B116098E}"/>
            </a:ext>
          </a:extLst>
        </xdr:cNvPr>
        <xdr:cNvSpPr>
          <a:spLocks noChangeAspect="1" noChangeArrowheads="1"/>
        </xdr:cNvSpPr>
      </xdr:nvSpPr>
      <xdr:spPr bwMode="auto">
        <a:xfrm>
          <a:off x="108889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1123" name="AutoShape 2">
          <a:extLst>
            <a:ext uri="{FF2B5EF4-FFF2-40B4-BE49-F238E27FC236}">
              <a16:creationId xmlns:a16="http://schemas.microsoft.com/office/drawing/2014/main" id="{5B769559-A327-4A96-A3ED-2749C7763733}"/>
            </a:ext>
          </a:extLst>
        </xdr:cNvPr>
        <xdr:cNvSpPr>
          <a:spLocks noChangeAspect="1" noChangeArrowheads="1"/>
        </xdr:cNvSpPr>
      </xdr:nvSpPr>
      <xdr:spPr bwMode="auto">
        <a:xfrm>
          <a:off x="108889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CFA75BCB-A2AD-4120-BED0-E71FB30E1F8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25" name="AutoShape 2">
          <a:extLst>
            <a:ext uri="{FF2B5EF4-FFF2-40B4-BE49-F238E27FC236}">
              <a16:creationId xmlns:a16="http://schemas.microsoft.com/office/drawing/2014/main" id="{4CCEBC02-E927-432A-9829-E5CA0D9254A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26" name="AutoShape 2">
          <a:extLst>
            <a:ext uri="{FF2B5EF4-FFF2-40B4-BE49-F238E27FC236}">
              <a16:creationId xmlns:a16="http://schemas.microsoft.com/office/drawing/2014/main" id="{14A6F34A-27DB-4423-8E2C-D5283C33B9F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EE3912E4-7753-454C-B524-B58D66C7F03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28" name="AutoShape 2">
          <a:extLst>
            <a:ext uri="{FF2B5EF4-FFF2-40B4-BE49-F238E27FC236}">
              <a16:creationId xmlns:a16="http://schemas.microsoft.com/office/drawing/2014/main" id="{75B58B46-D984-46FA-B5E5-B58CFDA9652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29" name="AutoShape 2">
          <a:extLst>
            <a:ext uri="{FF2B5EF4-FFF2-40B4-BE49-F238E27FC236}">
              <a16:creationId xmlns:a16="http://schemas.microsoft.com/office/drawing/2014/main" id="{512C434A-DB3A-41CB-A01C-782EAEC686E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30" name="AutoShape 2">
          <a:extLst>
            <a:ext uri="{FF2B5EF4-FFF2-40B4-BE49-F238E27FC236}">
              <a16:creationId xmlns:a16="http://schemas.microsoft.com/office/drawing/2014/main" id="{88C50BF6-84DA-44E1-85DA-D7D1BA2A46F1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31" name="AutoShape 2">
          <a:extLst>
            <a:ext uri="{FF2B5EF4-FFF2-40B4-BE49-F238E27FC236}">
              <a16:creationId xmlns:a16="http://schemas.microsoft.com/office/drawing/2014/main" id="{F0E0F158-AC34-43C2-9D80-5801D30B5FB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EFE008F0-7E91-4B7F-8790-8E899B0E656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33" name="AutoShape 2">
          <a:extLst>
            <a:ext uri="{FF2B5EF4-FFF2-40B4-BE49-F238E27FC236}">
              <a16:creationId xmlns:a16="http://schemas.microsoft.com/office/drawing/2014/main" id="{7A5D4F14-51D9-4028-9B3E-2FBAEC16B11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4" name="AutoShape 2">
          <a:extLst>
            <a:ext uri="{FF2B5EF4-FFF2-40B4-BE49-F238E27FC236}">
              <a16:creationId xmlns:a16="http://schemas.microsoft.com/office/drawing/2014/main" id="{5471914F-2778-471C-A5BF-8325783A84F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5" name="AutoShape 2">
          <a:extLst>
            <a:ext uri="{FF2B5EF4-FFF2-40B4-BE49-F238E27FC236}">
              <a16:creationId xmlns:a16="http://schemas.microsoft.com/office/drawing/2014/main" id="{191012C1-5957-40B5-925E-CA04E98E0BD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6" name="AutoShape 2">
          <a:extLst>
            <a:ext uri="{FF2B5EF4-FFF2-40B4-BE49-F238E27FC236}">
              <a16:creationId xmlns:a16="http://schemas.microsoft.com/office/drawing/2014/main" id="{3A82444E-CA3A-41A2-B30B-93D170034B7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7" name="AutoShape 2">
          <a:extLst>
            <a:ext uri="{FF2B5EF4-FFF2-40B4-BE49-F238E27FC236}">
              <a16:creationId xmlns:a16="http://schemas.microsoft.com/office/drawing/2014/main" id="{1F9566B0-6C97-478F-87D3-E8934760E0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38" name="AutoShape 2">
          <a:extLst>
            <a:ext uri="{FF2B5EF4-FFF2-40B4-BE49-F238E27FC236}">
              <a16:creationId xmlns:a16="http://schemas.microsoft.com/office/drawing/2014/main" id="{FD9C013B-4056-4443-8D32-228E0D5F863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9" name="AutoShape 2">
          <a:extLst>
            <a:ext uri="{FF2B5EF4-FFF2-40B4-BE49-F238E27FC236}">
              <a16:creationId xmlns:a16="http://schemas.microsoft.com/office/drawing/2014/main" id="{905009E7-5D80-419E-A045-1AC57301F9F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40" name="AutoShape 2">
          <a:extLst>
            <a:ext uri="{FF2B5EF4-FFF2-40B4-BE49-F238E27FC236}">
              <a16:creationId xmlns:a16="http://schemas.microsoft.com/office/drawing/2014/main" id="{C8FB2324-4DDD-4AFB-AAEA-7B324349699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41" name="AutoShape 2">
          <a:extLst>
            <a:ext uri="{FF2B5EF4-FFF2-40B4-BE49-F238E27FC236}">
              <a16:creationId xmlns:a16="http://schemas.microsoft.com/office/drawing/2014/main" id="{5F769F45-3C4A-46FB-A24A-7FEB9C135A2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42" name="AutoShape 2">
          <a:extLst>
            <a:ext uri="{FF2B5EF4-FFF2-40B4-BE49-F238E27FC236}">
              <a16:creationId xmlns:a16="http://schemas.microsoft.com/office/drawing/2014/main" id="{C102921E-9F39-4ED6-9256-F44B586721A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43" name="AutoShape 2">
          <a:extLst>
            <a:ext uri="{FF2B5EF4-FFF2-40B4-BE49-F238E27FC236}">
              <a16:creationId xmlns:a16="http://schemas.microsoft.com/office/drawing/2014/main" id="{BA325344-68FF-4349-A817-0D9B04F15CE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44" name="AutoShape 2">
          <a:extLst>
            <a:ext uri="{FF2B5EF4-FFF2-40B4-BE49-F238E27FC236}">
              <a16:creationId xmlns:a16="http://schemas.microsoft.com/office/drawing/2014/main" id="{D47D5B22-89E9-4F0E-835A-B84E95A1972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45" name="AutoShape 2">
          <a:extLst>
            <a:ext uri="{FF2B5EF4-FFF2-40B4-BE49-F238E27FC236}">
              <a16:creationId xmlns:a16="http://schemas.microsoft.com/office/drawing/2014/main" id="{AC8EA012-E06A-4833-A00E-BFCC4C73EF1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46" name="AutoShape 2">
          <a:extLst>
            <a:ext uri="{FF2B5EF4-FFF2-40B4-BE49-F238E27FC236}">
              <a16:creationId xmlns:a16="http://schemas.microsoft.com/office/drawing/2014/main" id="{BF403A79-F99A-44BA-B738-164FE52DB84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47" name="AutoShape 2">
          <a:extLst>
            <a:ext uri="{FF2B5EF4-FFF2-40B4-BE49-F238E27FC236}">
              <a16:creationId xmlns:a16="http://schemas.microsoft.com/office/drawing/2014/main" id="{FC9F9821-FC35-4A55-B914-405B80536AF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48" name="AutoShape 2">
          <a:extLst>
            <a:ext uri="{FF2B5EF4-FFF2-40B4-BE49-F238E27FC236}">
              <a16:creationId xmlns:a16="http://schemas.microsoft.com/office/drawing/2014/main" id="{A1DCA9CD-A3CE-4344-84BC-0B748CBF7F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49" name="AutoShape 2">
          <a:extLst>
            <a:ext uri="{FF2B5EF4-FFF2-40B4-BE49-F238E27FC236}">
              <a16:creationId xmlns:a16="http://schemas.microsoft.com/office/drawing/2014/main" id="{3443BAD9-41BE-4085-BCF2-9B365F76EE8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0" name="AutoShape 2">
          <a:extLst>
            <a:ext uri="{FF2B5EF4-FFF2-40B4-BE49-F238E27FC236}">
              <a16:creationId xmlns:a16="http://schemas.microsoft.com/office/drawing/2014/main" id="{ACA9C02C-ED48-4E89-A583-7C62455503E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1" name="AutoShape 2">
          <a:extLst>
            <a:ext uri="{FF2B5EF4-FFF2-40B4-BE49-F238E27FC236}">
              <a16:creationId xmlns:a16="http://schemas.microsoft.com/office/drawing/2014/main" id="{9B307A66-456C-414D-AC02-A1742B4E23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52" name="AutoShape 2">
          <a:extLst>
            <a:ext uri="{FF2B5EF4-FFF2-40B4-BE49-F238E27FC236}">
              <a16:creationId xmlns:a16="http://schemas.microsoft.com/office/drawing/2014/main" id="{66842B7A-CA35-422E-B700-B41F6197AAA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53" name="AutoShape 2">
          <a:extLst>
            <a:ext uri="{FF2B5EF4-FFF2-40B4-BE49-F238E27FC236}">
              <a16:creationId xmlns:a16="http://schemas.microsoft.com/office/drawing/2014/main" id="{68E0DD81-CDC5-4639-860C-19DEB10AB05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4" name="AutoShape 2">
          <a:extLst>
            <a:ext uri="{FF2B5EF4-FFF2-40B4-BE49-F238E27FC236}">
              <a16:creationId xmlns:a16="http://schemas.microsoft.com/office/drawing/2014/main" id="{F0DFEC95-281E-4860-B99C-AE245A6EB99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5" name="AutoShape 2">
          <a:extLst>
            <a:ext uri="{FF2B5EF4-FFF2-40B4-BE49-F238E27FC236}">
              <a16:creationId xmlns:a16="http://schemas.microsoft.com/office/drawing/2014/main" id="{384E416F-DCD7-4E44-ADA0-82388E3FE7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6" name="AutoShape 2">
          <a:extLst>
            <a:ext uri="{FF2B5EF4-FFF2-40B4-BE49-F238E27FC236}">
              <a16:creationId xmlns:a16="http://schemas.microsoft.com/office/drawing/2014/main" id="{C1078DB8-F554-4505-ADA1-BEC970EB387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7" name="AutoShape 2">
          <a:extLst>
            <a:ext uri="{FF2B5EF4-FFF2-40B4-BE49-F238E27FC236}">
              <a16:creationId xmlns:a16="http://schemas.microsoft.com/office/drawing/2014/main" id="{06D82081-2FB9-465C-8C3F-DF632B4A0D3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8" name="AutoShape 2">
          <a:extLst>
            <a:ext uri="{FF2B5EF4-FFF2-40B4-BE49-F238E27FC236}">
              <a16:creationId xmlns:a16="http://schemas.microsoft.com/office/drawing/2014/main" id="{F980C57D-8D24-4BFB-AD66-EC40F3A2353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9" name="AutoShape 2">
          <a:extLst>
            <a:ext uri="{FF2B5EF4-FFF2-40B4-BE49-F238E27FC236}">
              <a16:creationId xmlns:a16="http://schemas.microsoft.com/office/drawing/2014/main" id="{46715052-5EBC-4BF3-9610-FE9690BA4F4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0" name="AutoShape 2">
          <a:extLst>
            <a:ext uri="{FF2B5EF4-FFF2-40B4-BE49-F238E27FC236}">
              <a16:creationId xmlns:a16="http://schemas.microsoft.com/office/drawing/2014/main" id="{96975C39-A987-4A5E-A1D5-DCE624C3D98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1" name="AutoShape 2">
          <a:extLst>
            <a:ext uri="{FF2B5EF4-FFF2-40B4-BE49-F238E27FC236}">
              <a16:creationId xmlns:a16="http://schemas.microsoft.com/office/drawing/2014/main" id="{84F27FCA-888D-4CDB-B447-03234ECE1649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2" name="AutoShape 2">
          <a:extLst>
            <a:ext uri="{FF2B5EF4-FFF2-40B4-BE49-F238E27FC236}">
              <a16:creationId xmlns:a16="http://schemas.microsoft.com/office/drawing/2014/main" id="{F1E2ECAF-A651-4740-AB05-97FA47E5DA1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3" name="AutoShape 2">
          <a:extLst>
            <a:ext uri="{FF2B5EF4-FFF2-40B4-BE49-F238E27FC236}">
              <a16:creationId xmlns:a16="http://schemas.microsoft.com/office/drawing/2014/main" id="{6E3281B4-9396-4EFE-BCDD-7A9DE9935A0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4" name="AutoShape 2">
          <a:extLst>
            <a:ext uri="{FF2B5EF4-FFF2-40B4-BE49-F238E27FC236}">
              <a16:creationId xmlns:a16="http://schemas.microsoft.com/office/drawing/2014/main" id="{04432F22-3A3A-4FA3-8F56-77B73DD27C7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5" name="AutoShape 2">
          <a:extLst>
            <a:ext uri="{FF2B5EF4-FFF2-40B4-BE49-F238E27FC236}">
              <a16:creationId xmlns:a16="http://schemas.microsoft.com/office/drawing/2014/main" id="{DBF226D0-0C84-43CD-9C80-36B5C4BC9EF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6" name="AutoShape 2">
          <a:extLst>
            <a:ext uri="{FF2B5EF4-FFF2-40B4-BE49-F238E27FC236}">
              <a16:creationId xmlns:a16="http://schemas.microsoft.com/office/drawing/2014/main" id="{776764D8-91C0-480B-ADEB-B70F88F41C6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7" name="AutoShape 2">
          <a:extLst>
            <a:ext uri="{FF2B5EF4-FFF2-40B4-BE49-F238E27FC236}">
              <a16:creationId xmlns:a16="http://schemas.microsoft.com/office/drawing/2014/main" id="{68D081E9-BEFD-4464-8472-DB8C31E3962D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68" name="AutoShape 2">
          <a:extLst>
            <a:ext uri="{FF2B5EF4-FFF2-40B4-BE49-F238E27FC236}">
              <a16:creationId xmlns:a16="http://schemas.microsoft.com/office/drawing/2014/main" id="{6CD8FB8F-AD0D-4AD0-9629-F8A17D20843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69" name="AutoShape 2">
          <a:extLst>
            <a:ext uri="{FF2B5EF4-FFF2-40B4-BE49-F238E27FC236}">
              <a16:creationId xmlns:a16="http://schemas.microsoft.com/office/drawing/2014/main" id="{5B11B867-3B75-4910-B67E-3BF0DC59909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0" name="AutoShape 2">
          <a:extLst>
            <a:ext uri="{FF2B5EF4-FFF2-40B4-BE49-F238E27FC236}">
              <a16:creationId xmlns:a16="http://schemas.microsoft.com/office/drawing/2014/main" id="{C22CAF8D-7592-44F3-8246-E165DAF5852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1" name="AutoShape 2">
          <a:extLst>
            <a:ext uri="{FF2B5EF4-FFF2-40B4-BE49-F238E27FC236}">
              <a16:creationId xmlns:a16="http://schemas.microsoft.com/office/drawing/2014/main" id="{8F952AEA-7DF0-4D6E-BC4B-0CB668EF7D3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2" name="AutoShape 2">
          <a:extLst>
            <a:ext uri="{FF2B5EF4-FFF2-40B4-BE49-F238E27FC236}">
              <a16:creationId xmlns:a16="http://schemas.microsoft.com/office/drawing/2014/main" id="{1E7BF3CB-419C-4E25-AD8C-ED50B1E3D3F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3" name="AutoShape 2">
          <a:extLst>
            <a:ext uri="{FF2B5EF4-FFF2-40B4-BE49-F238E27FC236}">
              <a16:creationId xmlns:a16="http://schemas.microsoft.com/office/drawing/2014/main" id="{E6964621-632E-4402-A52D-CB125CDCB08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74" name="AutoShape 2">
          <a:extLst>
            <a:ext uri="{FF2B5EF4-FFF2-40B4-BE49-F238E27FC236}">
              <a16:creationId xmlns:a16="http://schemas.microsoft.com/office/drawing/2014/main" id="{C8322EC1-A55E-48FA-AD82-942FF8B003B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5" name="AutoShape 2">
          <a:extLst>
            <a:ext uri="{FF2B5EF4-FFF2-40B4-BE49-F238E27FC236}">
              <a16:creationId xmlns:a16="http://schemas.microsoft.com/office/drawing/2014/main" id="{5926AD1F-E167-4D3E-B413-09C7ABB70E6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6" name="AutoShape 2">
          <a:extLst>
            <a:ext uri="{FF2B5EF4-FFF2-40B4-BE49-F238E27FC236}">
              <a16:creationId xmlns:a16="http://schemas.microsoft.com/office/drawing/2014/main" id="{EF6A6506-4C06-4D66-BB64-6D419B9B11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7" name="AutoShape 2">
          <a:extLst>
            <a:ext uri="{FF2B5EF4-FFF2-40B4-BE49-F238E27FC236}">
              <a16:creationId xmlns:a16="http://schemas.microsoft.com/office/drawing/2014/main" id="{C7C235B9-A9DC-40B4-A53B-4C4BCD6809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8" name="AutoShape 2">
          <a:extLst>
            <a:ext uri="{FF2B5EF4-FFF2-40B4-BE49-F238E27FC236}">
              <a16:creationId xmlns:a16="http://schemas.microsoft.com/office/drawing/2014/main" id="{CB58817B-9D89-448A-9314-9A466D7191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79" name="AutoShape 2">
          <a:extLst>
            <a:ext uri="{FF2B5EF4-FFF2-40B4-BE49-F238E27FC236}">
              <a16:creationId xmlns:a16="http://schemas.microsoft.com/office/drawing/2014/main" id="{691B77C0-0FC9-4FBA-9350-EDC45AE4672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80" name="AutoShape 2">
          <a:extLst>
            <a:ext uri="{FF2B5EF4-FFF2-40B4-BE49-F238E27FC236}">
              <a16:creationId xmlns:a16="http://schemas.microsoft.com/office/drawing/2014/main" id="{7F0E0213-81E0-4EFF-A600-7A69BD3599F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81" name="AutoShape 2">
          <a:extLst>
            <a:ext uri="{FF2B5EF4-FFF2-40B4-BE49-F238E27FC236}">
              <a16:creationId xmlns:a16="http://schemas.microsoft.com/office/drawing/2014/main" id="{1F681C71-3906-419D-B36B-3C9E1CB5D0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82" name="AutoShape 2">
          <a:extLst>
            <a:ext uri="{FF2B5EF4-FFF2-40B4-BE49-F238E27FC236}">
              <a16:creationId xmlns:a16="http://schemas.microsoft.com/office/drawing/2014/main" id="{DA5E6454-98B7-40CC-8C7E-56D88F6C05D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83" name="AutoShape 2">
          <a:extLst>
            <a:ext uri="{FF2B5EF4-FFF2-40B4-BE49-F238E27FC236}">
              <a16:creationId xmlns:a16="http://schemas.microsoft.com/office/drawing/2014/main" id="{F41FE9C3-D8E2-43CB-91BB-68078417401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84" name="AutoShape 2">
          <a:extLst>
            <a:ext uri="{FF2B5EF4-FFF2-40B4-BE49-F238E27FC236}">
              <a16:creationId xmlns:a16="http://schemas.microsoft.com/office/drawing/2014/main" id="{3CD11272-E294-43BC-8324-F612BBB7C8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85" name="AutoShape 2">
          <a:extLst>
            <a:ext uri="{FF2B5EF4-FFF2-40B4-BE49-F238E27FC236}">
              <a16:creationId xmlns:a16="http://schemas.microsoft.com/office/drawing/2014/main" id="{87E93BD0-B0EB-4A57-BD11-13E71D2DD8D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86" name="AutoShape 2">
          <a:extLst>
            <a:ext uri="{FF2B5EF4-FFF2-40B4-BE49-F238E27FC236}">
              <a16:creationId xmlns:a16="http://schemas.microsoft.com/office/drawing/2014/main" id="{A3DCF472-C592-4FCC-9A85-7659CE744AE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87" name="AutoShape 2">
          <a:extLst>
            <a:ext uri="{FF2B5EF4-FFF2-40B4-BE49-F238E27FC236}">
              <a16:creationId xmlns:a16="http://schemas.microsoft.com/office/drawing/2014/main" id="{FF37ED87-79AE-4AB8-9DC8-BA9FA2D7AF2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88" name="AutoShape 2">
          <a:extLst>
            <a:ext uri="{FF2B5EF4-FFF2-40B4-BE49-F238E27FC236}">
              <a16:creationId xmlns:a16="http://schemas.microsoft.com/office/drawing/2014/main" id="{B2C4904C-253D-4595-8A17-80348F8FA50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89" name="AutoShape 2">
          <a:extLst>
            <a:ext uri="{FF2B5EF4-FFF2-40B4-BE49-F238E27FC236}">
              <a16:creationId xmlns:a16="http://schemas.microsoft.com/office/drawing/2014/main" id="{B54FA73F-3681-43CB-B8C5-FB5B16A1331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CE7FA43F-6719-44EB-B752-AAFA806DF17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91" name="AutoShape 2">
          <a:extLst>
            <a:ext uri="{FF2B5EF4-FFF2-40B4-BE49-F238E27FC236}">
              <a16:creationId xmlns:a16="http://schemas.microsoft.com/office/drawing/2014/main" id="{E0DC769C-DA6A-4752-BB39-34230A4331D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2" name="AutoShape 2">
          <a:extLst>
            <a:ext uri="{FF2B5EF4-FFF2-40B4-BE49-F238E27FC236}">
              <a16:creationId xmlns:a16="http://schemas.microsoft.com/office/drawing/2014/main" id="{05CE3D9F-335F-42DE-82F3-F01879884A9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3800E1FF-D369-47D1-AFDD-AB86C641118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4" name="AutoShape 2">
          <a:extLst>
            <a:ext uri="{FF2B5EF4-FFF2-40B4-BE49-F238E27FC236}">
              <a16:creationId xmlns:a16="http://schemas.microsoft.com/office/drawing/2014/main" id="{78988BA4-B14F-4384-B695-DE96C12FDFD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5" name="AutoShape 2">
          <a:extLst>
            <a:ext uri="{FF2B5EF4-FFF2-40B4-BE49-F238E27FC236}">
              <a16:creationId xmlns:a16="http://schemas.microsoft.com/office/drawing/2014/main" id="{A8E2EB3E-8D35-46F9-A0F0-A5E7A18EB14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96" name="AutoShape 2">
          <a:extLst>
            <a:ext uri="{FF2B5EF4-FFF2-40B4-BE49-F238E27FC236}">
              <a16:creationId xmlns:a16="http://schemas.microsoft.com/office/drawing/2014/main" id="{E1C800CC-D854-4CB3-B7D3-912331027C4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BC119B82-927A-4344-97F5-88FEECDDA5F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98" name="AutoShape 2">
          <a:extLst>
            <a:ext uri="{FF2B5EF4-FFF2-40B4-BE49-F238E27FC236}">
              <a16:creationId xmlns:a16="http://schemas.microsoft.com/office/drawing/2014/main" id="{0B010A8B-DC83-41C9-B69E-7C0A8EAE7C0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99" name="AutoShape 2">
          <a:extLst>
            <a:ext uri="{FF2B5EF4-FFF2-40B4-BE49-F238E27FC236}">
              <a16:creationId xmlns:a16="http://schemas.microsoft.com/office/drawing/2014/main" id="{7AB8A496-9BC4-4045-B9A8-86262C3242A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0" name="AutoShape 2">
          <a:extLst>
            <a:ext uri="{FF2B5EF4-FFF2-40B4-BE49-F238E27FC236}">
              <a16:creationId xmlns:a16="http://schemas.microsoft.com/office/drawing/2014/main" id="{03CF3826-4E27-49FC-90DB-00C0204840E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1" name="AutoShape 2">
          <a:extLst>
            <a:ext uri="{FF2B5EF4-FFF2-40B4-BE49-F238E27FC236}">
              <a16:creationId xmlns:a16="http://schemas.microsoft.com/office/drawing/2014/main" id="{BA45C3A9-6861-4684-88C6-CEE23191EE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02" name="AutoShape 2">
          <a:extLst>
            <a:ext uri="{FF2B5EF4-FFF2-40B4-BE49-F238E27FC236}">
              <a16:creationId xmlns:a16="http://schemas.microsoft.com/office/drawing/2014/main" id="{1B4B76C5-8C1D-4C4E-AC0C-0662E60C7F3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03" name="AutoShape 2">
          <a:extLst>
            <a:ext uri="{FF2B5EF4-FFF2-40B4-BE49-F238E27FC236}">
              <a16:creationId xmlns:a16="http://schemas.microsoft.com/office/drawing/2014/main" id="{86107C01-B67C-461E-90C2-C70039B1F8E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8D0717F1-BF41-496C-A65A-B010176C346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5" name="AutoShape 2">
          <a:extLst>
            <a:ext uri="{FF2B5EF4-FFF2-40B4-BE49-F238E27FC236}">
              <a16:creationId xmlns:a16="http://schemas.microsoft.com/office/drawing/2014/main" id="{BD6544F1-63A1-49AF-88A9-CEB67950D78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206" name="AutoShape 2">
          <a:extLst>
            <a:ext uri="{FF2B5EF4-FFF2-40B4-BE49-F238E27FC236}">
              <a16:creationId xmlns:a16="http://schemas.microsoft.com/office/drawing/2014/main" id="{452D907D-4830-4070-A612-FAE21463DEB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207" name="AutoShape 2">
          <a:extLst>
            <a:ext uri="{FF2B5EF4-FFF2-40B4-BE49-F238E27FC236}">
              <a16:creationId xmlns:a16="http://schemas.microsoft.com/office/drawing/2014/main" id="{DC907E4E-3A46-4DF7-8635-358A9FD703B9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08" name="AutoShape 2">
          <a:extLst>
            <a:ext uri="{FF2B5EF4-FFF2-40B4-BE49-F238E27FC236}">
              <a16:creationId xmlns:a16="http://schemas.microsoft.com/office/drawing/2014/main" id="{052446A0-3654-49D9-9D20-1FDC1DD6876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369CD06F-3FD8-4EAE-BD61-D281C1716C2A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0" name="AutoShape 2">
          <a:extLst>
            <a:ext uri="{FF2B5EF4-FFF2-40B4-BE49-F238E27FC236}">
              <a16:creationId xmlns:a16="http://schemas.microsoft.com/office/drawing/2014/main" id="{C16B4435-8AA0-4EC3-97DB-787B23A9B16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1" name="AutoShape 2">
          <a:extLst>
            <a:ext uri="{FF2B5EF4-FFF2-40B4-BE49-F238E27FC236}">
              <a16:creationId xmlns:a16="http://schemas.microsoft.com/office/drawing/2014/main" id="{223960B1-604A-4E4B-A4E2-7428C05686C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12" name="AutoShape 2">
          <a:extLst>
            <a:ext uri="{FF2B5EF4-FFF2-40B4-BE49-F238E27FC236}">
              <a16:creationId xmlns:a16="http://schemas.microsoft.com/office/drawing/2014/main" id="{488093B6-EF75-4115-BD11-51D09CB8429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13" name="AutoShape 2">
          <a:extLst>
            <a:ext uri="{FF2B5EF4-FFF2-40B4-BE49-F238E27FC236}">
              <a16:creationId xmlns:a16="http://schemas.microsoft.com/office/drawing/2014/main" id="{E7BB2660-55C7-42FF-B21B-AB671B2E9D6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14" name="AutoShape 2">
          <a:extLst>
            <a:ext uri="{FF2B5EF4-FFF2-40B4-BE49-F238E27FC236}">
              <a16:creationId xmlns:a16="http://schemas.microsoft.com/office/drawing/2014/main" id="{FF155AA4-146A-49F3-AEEA-CC988A26869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15" name="AutoShape 2">
          <a:extLst>
            <a:ext uri="{FF2B5EF4-FFF2-40B4-BE49-F238E27FC236}">
              <a16:creationId xmlns:a16="http://schemas.microsoft.com/office/drawing/2014/main" id="{C23B828D-C28F-4D5B-84D8-5D62D0585A5B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6" name="AutoShape 2">
          <a:extLst>
            <a:ext uri="{FF2B5EF4-FFF2-40B4-BE49-F238E27FC236}">
              <a16:creationId xmlns:a16="http://schemas.microsoft.com/office/drawing/2014/main" id="{90B76CBE-3C51-46A2-AA65-0022C93A73F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7" name="AutoShape 2">
          <a:extLst>
            <a:ext uri="{FF2B5EF4-FFF2-40B4-BE49-F238E27FC236}">
              <a16:creationId xmlns:a16="http://schemas.microsoft.com/office/drawing/2014/main" id="{E597B11A-C2ED-4321-88EE-BC263E57E22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18" name="AutoShape 2">
          <a:extLst>
            <a:ext uri="{FF2B5EF4-FFF2-40B4-BE49-F238E27FC236}">
              <a16:creationId xmlns:a16="http://schemas.microsoft.com/office/drawing/2014/main" id="{E1FACED5-9987-4E10-97DE-DF66BEC2CD2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19" name="AutoShape 2">
          <a:extLst>
            <a:ext uri="{FF2B5EF4-FFF2-40B4-BE49-F238E27FC236}">
              <a16:creationId xmlns:a16="http://schemas.microsoft.com/office/drawing/2014/main" id="{FCDED8CF-1901-48DE-9410-ACC2916414A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0" name="AutoShape 2">
          <a:extLst>
            <a:ext uri="{FF2B5EF4-FFF2-40B4-BE49-F238E27FC236}">
              <a16:creationId xmlns:a16="http://schemas.microsoft.com/office/drawing/2014/main" id="{84840C34-5F9A-4BCF-BA9A-47B91D69E3F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1" name="AutoShape 2">
          <a:extLst>
            <a:ext uri="{FF2B5EF4-FFF2-40B4-BE49-F238E27FC236}">
              <a16:creationId xmlns:a16="http://schemas.microsoft.com/office/drawing/2014/main" id="{EC37EBE1-B80B-4D68-8634-6C6579761E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22" name="AutoShape 2">
          <a:extLst>
            <a:ext uri="{FF2B5EF4-FFF2-40B4-BE49-F238E27FC236}">
              <a16:creationId xmlns:a16="http://schemas.microsoft.com/office/drawing/2014/main" id="{DB7C273E-C213-41B3-8AEC-08C71A87E44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3" name="AutoShape 2">
          <a:extLst>
            <a:ext uri="{FF2B5EF4-FFF2-40B4-BE49-F238E27FC236}">
              <a16:creationId xmlns:a16="http://schemas.microsoft.com/office/drawing/2014/main" id="{D826A73A-AB8F-4FD1-964E-7805D51B2C6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4" name="AutoShape 2">
          <a:extLst>
            <a:ext uri="{FF2B5EF4-FFF2-40B4-BE49-F238E27FC236}">
              <a16:creationId xmlns:a16="http://schemas.microsoft.com/office/drawing/2014/main" id="{DA26AC46-103C-4126-B27E-BB69E2BBF76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5" name="AutoShape 2">
          <a:extLst>
            <a:ext uri="{FF2B5EF4-FFF2-40B4-BE49-F238E27FC236}">
              <a16:creationId xmlns:a16="http://schemas.microsoft.com/office/drawing/2014/main" id="{7F727F4F-A263-478B-84DF-F5C2B9CCDE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6" name="AutoShape 2">
          <a:extLst>
            <a:ext uri="{FF2B5EF4-FFF2-40B4-BE49-F238E27FC236}">
              <a16:creationId xmlns:a16="http://schemas.microsoft.com/office/drawing/2014/main" id="{D1A30DB7-CE77-4FC6-A1A0-F1A44A7A17C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27" name="AutoShape 2">
          <a:extLst>
            <a:ext uri="{FF2B5EF4-FFF2-40B4-BE49-F238E27FC236}">
              <a16:creationId xmlns:a16="http://schemas.microsoft.com/office/drawing/2014/main" id="{02DBDD18-8A9D-4370-A8C4-7580B7478B5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28" name="AutoShape 2">
          <a:extLst>
            <a:ext uri="{FF2B5EF4-FFF2-40B4-BE49-F238E27FC236}">
              <a16:creationId xmlns:a16="http://schemas.microsoft.com/office/drawing/2014/main" id="{42884822-347D-469A-9962-BBA15285534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229" name="AutoShape 2">
          <a:extLst>
            <a:ext uri="{FF2B5EF4-FFF2-40B4-BE49-F238E27FC236}">
              <a16:creationId xmlns:a16="http://schemas.microsoft.com/office/drawing/2014/main" id="{BCD8E67F-4AB9-4FBA-BC8A-2819A8CDECE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230" name="AutoShape 2">
          <a:extLst>
            <a:ext uri="{FF2B5EF4-FFF2-40B4-BE49-F238E27FC236}">
              <a16:creationId xmlns:a16="http://schemas.microsoft.com/office/drawing/2014/main" id="{130351B2-584E-47D9-9845-8280EE68EA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231" name="AutoShape 2">
          <a:extLst>
            <a:ext uri="{FF2B5EF4-FFF2-40B4-BE49-F238E27FC236}">
              <a16:creationId xmlns:a16="http://schemas.microsoft.com/office/drawing/2014/main" id="{A226C69B-C479-4D54-8230-1EA20B3466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32" name="AutoShape 2">
          <a:extLst>
            <a:ext uri="{FF2B5EF4-FFF2-40B4-BE49-F238E27FC236}">
              <a16:creationId xmlns:a16="http://schemas.microsoft.com/office/drawing/2014/main" id="{7D2C8EF5-9829-4932-A0AA-9E85768E3DF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33" name="AutoShape 2">
          <a:extLst>
            <a:ext uri="{FF2B5EF4-FFF2-40B4-BE49-F238E27FC236}">
              <a16:creationId xmlns:a16="http://schemas.microsoft.com/office/drawing/2014/main" id="{7721D04B-3C15-441C-A789-2B7AF309859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4" name="AutoShape 2">
          <a:extLst>
            <a:ext uri="{FF2B5EF4-FFF2-40B4-BE49-F238E27FC236}">
              <a16:creationId xmlns:a16="http://schemas.microsoft.com/office/drawing/2014/main" id="{8B5844FA-7896-4843-998A-CD9661CBEFC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5" name="AutoShape 2">
          <a:extLst>
            <a:ext uri="{FF2B5EF4-FFF2-40B4-BE49-F238E27FC236}">
              <a16:creationId xmlns:a16="http://schemas.microsoft.com/office/drawing/2014/main" id="{256120B8-A7A1-4F25-9CA5-6E3A40F2E0B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36" name="AutoShape 2">
          <a:extLst>
            <a:ext uri="{FF2B5EF4-FFF2-40B4-BE49-F238E27FC236}">
              <a16:creationId xmlns:a16="http://schemas.microsoft.com/office/drawing/2014/main" id="{A44F3F09-63A0-43AA-8064-898DAE16F1C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37" name="AutoShape 2">
          <a:extLst>
            <a:ext uri="{FF2B5EF4-FFF2-40B4-BE49-F238E27FC236}">
              <a16:creationId xmlns:a16="http://schemas.microsoft.com/office/drawing/2014/main" id="{015F0512-4E6B-4ABB-81F8-7C60769C880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8" name="AutoShape 2">
          <a:extLst>
            <a:ext uri="{FF2B5EF4-FFF2-40B4-BE49-F238E27FC236}">
              <a16:creationId xmlns:a16="http://schemas.microsoft.com/office/drawing/2014/main" id="{ED6AC40D-F4D2-4906-BD8F-759DCD63EC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9" name="AutoShape 2">
          <a:extLst>
            <a:ext uri="{FF2B5EF4-FFF2-40B4-BE49-F238E27FC236}">
              <a16:creationId xmlns:a16="http://schemas.microsoft.com/office/drawing/2014/main" id="{F94ADEFB-E3D8-4C0A-BCED-0163A30AE5C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0" name="AutoShape 2">
          <a:extLst>
            <a:ext uri="{FF2B5EF4-FFF2-40B4-BE49-F238E27FC236}">
              <a16:creationId xmlns:a16="http://schemas.microsoft.com/office/drawing/2014/main" id="{A7D008FF-12AD-4D2C-99E0-D8D5B37F2B8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1" name="AutoShape 2">
          <a:extLst>
            <a:ext uri="{FF2B5EF4-FFF2-40B4-BE49-F238E27FC236}">
              <a16:creationId xmlns:a16="http://schemas.microsoft.com/office/drawing/2014/main" id="{2E2A21B0-34AD-480F-B32C-5E3629E7E6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2" name="AutoShape 2">
          <a:extLst>
            <a:ext uri="{FF2B5EF4-FFF2-40B4-BE49-F238E27FC236}">
              <a16:creationId xmlns:a16="http://schemas.microsoft.com/office/drawing/2014/main" id="{E88C6B3C-EC7A-4CBA-B863-E43726EAFF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3" name="AutoShape 2">
          <a:extLst>
            <a:ext uri="{FF2B5EF4-FFF2-40B4-BE49-F238E27FC236}">
              <a16:creationId xmlns:a16="http://schemas.microsoft.com/office/drawing/2014/main" id="{0CA94C42-E409-440D-B465-9ECF438A857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44" name="AutoShape 2">
          <a:extLst>
            <a:ext uri="{FF2B5EF4-FFF2-40B4-BE49-F238E27FC236}">
              <a16:creationId xmlns:a16="http://schemas.microsoft.com/office/drawing/2014/main" id="{D67485B7-DE7D-44BF-B952-BB41180C9F1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45" name="AutoShape 2">
          <a:extLst>
            <a:ext uri="{FF2B5EF4-FFF2-40B4-BE49-F238E27FC236}">
              <a16:creationId xmlns:a16="http://schemas.microsoft.com/office/drawing/2014/main" id="{A70EF217-F464-40ED-B737-BF37A3F91D0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6" name="AutoShape 2">
          <a:extLst>
            <a:ext uri="{FF2B5EF4-FFF2-40B4-BE49-F238E27FC236}">
              <a16:creationId xmlns:a16="http://schemas.microsoft.com/office/drawing/2014/main" id="{D7355EEC-0F69-41DC-98F9-C623C39069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7" name="AutoShape 2">
          <a:extLst>
            <a:ext uri="{FF2B5EF4-FFF2-40B4-BE49-F238E27FC236}">
              <a16:creationId xmlns:a16="http://schemas.microsoft.com/office/drawing/2014/main" id="{32AD9A07-9B73-4A44-8548-F597981F22A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DCDA0DD3-2513-40A6-A17B-1589B64B1A5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9" name="AutoShape 2">
          <a:extLst>
            <a:ext uri="{FF2B5EF4-FFF2-40B4-BE49-F238E27FC236}">
              <a16:creationId xmlns:a16="http://schemas.microsoft.com/office/drawing/2014/main" id="{79455418-75B1-4AF5-8286-D2F4406E3A5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0" name="AutoShape 2">
          <a:extLst>
            <a:ext uri="{FF2B5EF4-FFF2-40B4-BE49-F238E27FC236}">
              <a16:creationId xmlns:a16="http://schemas.microsoft.com/office/drawing/2014/main" id="{B4F027C8-21A5-4923-B5B5-9FFE029E611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A2FE45E4-D2F7-4969-B89B-C532995A4D8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2" name="AutoShape 2">
          <a:extLst>
            <a:ext uri="{FF2B5EF4-FFF2-40B4-BE49-F238E27FC236}">
              <a16:creationId xmlns:a16="http://schemas.microsoft.com/office/drawing/2014/main" id="{1181A9CD-2E3C-4046-8DBA-9666F2419B1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3" name="AutoShape 2">
          <a:extLst>
            <a:ext uri="{FF2B5EF4-FFF2-40B4-BE49-F238E27FC236}">
              <a16:creationId xmlns:a16="http://schemas.microsoft.com/office/drawing/2014/main" id="{F2C4BD9C-BAC8-48EE-8835-4FA5618E035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4" name="AutoShape 2">
          <a:extLst>
            <a:ext uri="{FF2B5EF4-FFF2-40B4-BE49-F238E27FC236}">
              <a16:creationId xmlns:a16="http://schemas.microsoft.com/office/drawing/2014/main" id="{A2CDA52E-0AAF-469A-996A-021F29BAFEC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5" name="AutoShape 2">
          <a:extLst>
            <a:ext uri="{FF2B5EF4-FFF2-40B4-BE49-F238E27FC236}">
              <a16:creationId xmlns:a16="http://schemas.microsoft.com/office/drawing/2014/main" id="{0A996DB4-0640-4827-9DC5-72905622DA6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79175ACF-3D93-42DB-988B-53FF6A37BFB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57" name="AutoShape 2">
          <a:extLst>
            <a:ext uri="{FF2B5EF4-FFF2-40B4-BE49-F238E27FC236}">
              <a16:creationId xmlns:a16="http://schemas.microsoft.com/office/drawing/2014/main" id="{D4BB4806-47BD-49AE-8A20-FD79C17F148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8" name="AutoShape 2">
          <a:extLst>
            <a:ext uri="{FF2B5EF4-FFF2-40B4-BE49-F238E27FC236}">
              <a16:creationId xmlns:a16="http://schemas.microsoft.com/office/drawing/2014/main" id="{A729C0FC-5F2D-4EA0-9364-11FB47ABD70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9" name="AutoShape 2">
          <a:extLst>
            <a:ext uri="{FF2B5EF4-FFF2-40B4-BE49-F238E27FC236}">
              <a16:creationId xmlns:a16="http://schemas.microsoft.com/office/drawing/2014/main" id="{18BB307A-FAFE-4689-BDD1-781A0B2438C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60" name="AutoShape 2">
          <a:extLst>
            <a:ext uri="{FF2B5EF4-FFF2-40B4-BE49-F238E27FC236}">
              <a16:creationId xmlns:a16="http://schemas.microsoft.com/office/drawing/2014/main" id="{61FDB047-C639-4569-8CE9-EF8A5F9347F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61" name="AutoShape 2">
          <a:extLst>
            <a:ext uri="{FF2B5EF4-FFF2-40B4-BE49-F238E27FC236}">
              <a16:creationId xmlns:a16="http://schemas.microsoft.com/office/drawing/2014/main" id="{145C95FA-20C7-4BF0-85BD-6F45A404FA1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62" name="AutoShape 2">
          <a:extLst>
            <a:ext uri="{FF2B5EF4-FFF2-40B4-BE49-F238E27FC236}">
              <a16:creationId xmlns:a16="http://schemas.microsoft.com/office/drawing/2014/main" id="{009FEF87-40C9-45F9-986C-87BCF96AF4B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63" name="AutoShape 2">
          <a:extLst>
            <a:ext uri="{FF2B5EF4-FFF2-40B4-BE49-F238E27FC236}">
              <a16:creationId xmlns:a16="http://schemas.microsoft.com/office/drawing/2014/main" id="{3B69611F-3DF9-4B25-927F-99E340C14F3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264" name="AutoShape 2">
          <a:extLst>
            <a:ext uri="{FF2B5EF4-FFF2-40B4-BE49-F238E27FC236}">
              <a16:creationId xmlns:a16="http://schemas.microsoft.com/office/drawing/2014/main" id="{D067DFFE-E7F9-496A-8EB0-82E026FE341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265" name="AutoShape 2">
          <a:extLst>
            <a:ext uri="{FF2B5EF4-FFF2-40B4-BE49-F238E27FC236}">
              <a16:creationId xmlns:a16="http://schemas.microsoft.com/office/drawing/2014/main" id="{502A7FF5-158B-48CE-8636-3C310E38003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266" name="AutoShape 2">
          <a:extLst>
            <a:ext uri="{FF2B5EF4-FFF2-40B4-BE49-F238E27FC236}">
              <a16:creationId xmlns:a16="http://schemas.microsoft.com/office/drawing/2014/main" id="{3B92B3D3-CCA7-4875-9325-E14DF60A8B2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67" name="AutoShape 2">
          <a:extLst>
            <a:ext uri="{FF2B5EF4-FFF2-40B4-BE49-F238E27FC236}">
              <a16:creationId xmlns:a16="http://schemas.microsoft.com/office/drawing/2014/main" id="{1FF306EB-8AF2-4B79-8CF4-F36053825FA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68" name="AutoShape 2">
          <a:extLst>
            <a:ext uri="{FF2B5EF4-FFF2-40B4-BE49-F238E27FC236}">
              <a16:creationId xmlns:a16="http://schemas.microsoft.com/office/drawing/2014/main" id="{94FF7429-9856-427C-A109-18F1301CE5A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69" name="AutoShape 2">
          <a:extLst>
            <a:ext uri="{FF2B5EF4-FFF2-40B4-BE49-F238E27FC236}">
              <a16:creationId xmlns:a16="http://schemas.microsoft.com/office/drawing/2014/main" id="{4AE49113-B879-4BBD-A769-2272EE6F496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70" name="AutoShape 2">
          <a:extLst>
            <a:ext uri="{FF2B5EF4-FFF2-40B4-BE49-F238E27FC236}">
              <a16:creationId xmlns:a16="http://schemas.microsoft.com/office/drawing/2014/main" id="{019F7569-191B-4408-B63E-8F7F9C27FE0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71" name="AutoShape 2">
          <a:extLst>
            <a:ext uri="{FF2B5EF4-FFF2-40B4-BE49-F238E27FC236}">
              <a16:creationId xmlns:a16="http://schemas.microsoft.com/office/drawing/2014/main" id="{937780BF-225A-40D3-8F77-4F509E4C0E3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72" name="AutoShape 2">
          <a:extLst>
            <a:ext uri="{FF2B5EF4-FFF2-40B4-BE49-F238E27FC236}">
              <a16:creationId xmlns:a16="http://schemas.microsoft.com/office/drawing/2014/main" id="{86BA0BA3-D6C4-4301-9340-D8BE43D3BAF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73" name="AutoShape 2">
          <a:extLst>
            <a:ext uri="{FF2B5EF4-FFF2-40B4-BE49-F238E27FC236}">
              <a16:creationId xmlns:a16="http://schemas.microsoft.com/office/drawing/2014/main" id="{BC4B9302-F49F-42A6-80F8-110A8426551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74" name="AutoShape 2">
          <a:extLst>
            <a:ext uri="{FF2B5EF4-FFF2-40B4-BE49-F238E27FC236}">
              <a16:creationId xmlns:a16="http://schemas.microsoft.com/office/drawing/2014/main" id="{A5D1CED0-E11B-4AA9-B18A-3123A4C9B82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5" name="AutoShape 2">
          <a:extLst>
            <a:ext uri="{FF2B5EF4-FFF2-40B4-BE49-F238E27FC236}">
              <a16:creationId xmlns:a16="http://schemas.microsoft.com/office/drawing/2014/main" id="{1ADBBDB3-EBCC-4AE7-8136-9D8F9A6B0E9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6" name="AutoShape 2">
          <a:extLst>
            <a:ext uri="{FF2B5EF4-FFF2-40B4-BE49-F238E27FC236}">
              <a16:creationId xmlns:a16="http://schemas.microsoft.com/office/drawing/2014/main" id="{488BF676-6CE0-43EF-8E11-E3AF06310A5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7" name="AutoShape 2">
          <a:extLst>
            <a:ext uri="{FF2B5EF4-FFF2-40B4-BE49-F238E27FC236}">
              <a16:creationId xmlns:a16="http://schemas.microsoft.com/office/drawing/2014/main" id="{6FD68ECA-B955-4076-BC7F-F2D343621EF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8" name="AutoShape 2">
          <a:extLst>
            <a:ext uri="{FF2B5EF4-FFF2-40B4-BE49-F238E27FC236}">
              <a16:creationId xmlns:a16="http://schemas.microsoft.com/office/drawing/2014/main" id="{3754A129-9527-4320-88A0-1D59AA74801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9" name="AutoShape 2">
          <a:extLst>
            <a:ext uri="{FF2B5EF4-FFF2-40B4-BE49-F238E27FC236}">
              <a16:creationId xmlns:a16="http://schemas.microsoft.com/office/drawing/2014/main" id="{9B68DB44-21CC-4650-9517-A3ED53F71FD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80" name="AutoShape 2">
          <a:extLst>
            <a:ext uri="{FF2B5EF4-FFF2-40B4-BE49-F238E27FC236}">
              <a16:creationId xmlns:a16="http://schemas.microsoft.com/office/drawing/2014/main" id="{03035E9E-6C73-4EC3-B71A-505616D0794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81" name="AutoShape 2">
          <a:extLst>
            <a:ext uri="{FF2B5EF4-FFF2-40B4-BE49-F238E27FC236}">
              <a16:creationId xmlns:a16="http://schemas.microsoft.com/office/drawing/2014/main" id="{1F210C8B-77CC-42B2-A56A-413B8359446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82" name="AutoShape 2">
          <a:extLst>
            <a:ext uri="{FF2B5EF4-FFF2-40B4-BE49-F238E27FC236}">
              <a16:creationId xmlns:a16="http://schemas.microsoft.com/office/drawing/2014/main" id="{2E462B01-E03B-45AE-8F63-CC5D3B7E97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83" name="AutoShape 2">
          <a:extLst>
            <a:ext uri="{FF2B5EF4-FFF2-40B4-BE49-F238E27FC236}">
              <a16:creationId xmlns:a16="http://schemas.microsoft.com/office/drawing/2014/main" id="{CBFFC165-6E1F-4F5B-B9C1-44E50D575CA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84" name="AutoShape 2">
          <a:extLst>
            <a:ext uri="{FF2B5EF4-FFF2-40B4-BE49-F238E27FC236}">
              <a16:creationId xmlns:a16="http://schemas.microsoft.com/office/drawing/2014/main" id="{67194D39-076F-4DF1-A763-A0BE0014E83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5" name="AutoShape 2">
          <a:extLst>
            <a:ext uri="{FF2B5EF4-FFF2-40B4-BE49-F238E27FC236}">
              <a16:creationId xmlns:a16="http://schemas.microsoft.com/office/drawing/2014/main" id="{89433DD9-0930-4027-ADD6-A26040DD167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6" name="AutoShape 2">
          <a:extLst>
            <a:ext uri="{FF2B5EF4-FFF2-40B4-BE49-F238E27FC236}">
              <a16:creationId xmlns:a16="http://schemas.microsoft.com/office/drawing/2014/main" id="{B85D7146-50B3-4C3C-B8D6-BA339761E75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7" name="AutoShape 2">
          <a:extLst>
            <a:ext uri="{FF2B5EF4-FFF2-40B4-BE49-F238E27FC236}">
              <a16:creationId xmlns:a16="http://schemas.microsoft.com/office/drawing/2014/main" id="{4AF5E983-6854-4488-B6A1-66C12D058E6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8" name="AutoShape 2">
          <a:extLst>
            <a:ext uri="{FF2B5EF4-FFF2-40B4-BE49-F238E27FC236}">
              <a16:creationId xmlns:a16="http://schemas.microsoft.com/office/drawing/2014/main" id="{790DF5A2-7F83-493B-A827-BCF0178EF44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89" name="AutoShape 2">
          <a:extLst>
            <a:ext uri="{FF2B5EF4-FFF2-40B4-BE49-F238E27FC236}">
              <a16:creationId xmlns:a16="http://schemas.microsoft.com/office/drawing/2014/main" id="{29626195-8996-4FE7-9401-EB6D0096F11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90" name="AutoShape 2">
          <a:extLst>
            <a:ext uri="{FF2B5EF4-FFF2-40B4-BE49-F238E27FC236}">
              <a16:creationId xmlns:a16="http://schemas.microsoft.com/office/drawing/2014/main" id="{339BD7CC-29A8-4191-832A-A9814855CF3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291" name="AutoShape 2">
          <a:extLst>
            <a:ext uri="{FF2B5EF4-FFF2-40B4-BE49-F238E27FC236}">
              <a16:creationId xmlns:a16="http://schemas.microsoft.com/office/drawing/2014/main" id="{8CF075CD-DF03-4F6D-B6D1-C0B83ECEA83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292" name="AutoShape 2">
          <a:extLst>
            <a:ext uri="{FF2B5EF4-FFF2-40B4-BE49-F238E27FC236}">
              <a16:creationId xmlns:a16="http://schemas.microsoft.com/office/drawing/2014/main" id="{78AB5DD7-6338-480F-8D96-B34EB7112F4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B6EC4C6B-DF1D-49D7-B2FC-811F3CE3B82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94" name="AutoShape 2">
          <a:extLst>
            <a:ext uri="{FF2B5EF4-FFF2-40B4-BE49-F238E27FC236}">
              <a16:creationId xmlns:a16="http://schemas.microsoft.com/office/drawing/2014/main" id="{2E50F129-0C56-45FD-92A9-9CBD77DAA60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95" name="AutoShape 2">
          <a:extLst>
            <a:ext uri="{FF2B5EF4-FFF2-40B4-BE49-F238E27FC236}">
              <a16:creationId xmlns:a16="http://schemas.microsoft.com/office/drawing/2014/main" id="{AA341E53-383A-448D-AD00-E2A7F3A9BF9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73DCBB1A-BD63-46E9-85B8-645E9148068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518160" cy="548640"/>
    <xdr:sp macro="" textlink="">
      <xdr:nvSpPr>
        <xdr:cNvPr id="1297" name="AutoShape 2">
          <a:extLst>
            <a:ext uri="{FF2B5EF4-FFF2-40B4-BE49-F238E27FC236}">
              <a16:creationId xmlns:a16="http://schemas.microsoft.com/office/drawing/2014/main" id="{637BFED4-F1AA-4B34-8796-73E41631122F}"/>
            </a:ext>
          </a:extLst>
        </xdr:cNvPr>
        <xdr:cNvSpPr>
          <a:spLocks noChangeAspect="1" noChangeArrowheads="1"/>
        </xdr:cNvSpPr>
      </xdr:nvSpPr>
      <xdr:spPr bwMode="auto">
        <a:xfrm>
          <a:off x="85344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518160" cy="548640"/>
    <xdr:sp macro="" textlink="">
      <xdr:nvSpPr>
        <xdr:cNvPr id="1298" name="AutoShape 2">
          <a:extLst>
            <a:ext uri="{FF2B5EF4-FFF2-40B4-BE49-F238E27FC236}">
              <a16:creationId xmlns:a16="http://schemas.microsoft.com/office/drawing/2014/main" id="{6E970C34-2109-47FC-991E-5851F9256DD5}"/>
            </a:ext>
          </a:extLst>
        </xdr:cNvPr>
        <xdr:cNvSpPr>
          <a:spLocks noChangeAspect="1" noChangeArrowheads="1"/>
        </xdr:cNvSpPr>
      </xdr:nvSpPr>
      <xdr:spPr bwMode="auto">
        <a:xfrm>
          <a:off x="85344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</xdr:row>
      <xdr:rowOff>0</xdr:rowOff>
    </xdr:from>
    <xdr:ext cx="518160" cy="548640"/>
    <xdr:sp macro="" textlink="">
      <xdr:nvSpPr>
        <xdr:cNvPr id="1299" name="AutoShape 2">
          <a:extLst>
            <a:ext uri="{FF2B5EF4-FFF2-40B4-BE49-F238E27FC236}">
              <a16:creationId xmlns:a16="http://schemas.microsoft.com/office/drawing/2014/main" id="{87231C0F-FB4D-4A01-9922-CA3E3C0AC00A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</xdr:row>
      <xdr:rowOff>0</xdr:rowOff>
    </xdr:from>
    <xdr:ext cx="518160" cy="548640"/>
    <xdr:sp macro="" textlink="">
      <xdr:nvSpPr>
        <xdr:cNvPr id="1300" name="AutoShape 2">
          <a:extLst>
            <a:ext uri="{FF2B5EF4-FFF2-40B4-BE49-F238E27FC236}">
              <a16:creationId xmlns:a16="http://schemas.microsoft.com/office/drawing/2014/main" id="{B7755F16-E9F9-470A-BB4E-4C67FD9EA5A2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BFCB61F8-CA6A-4B4A-AB1F-98037EBEC251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302" name="AutoShape 2">
          <a:extLst>
            <a:ext uri="{FF2B5EF4-FFF2-40B4-BE49-F238E27FC236}">
              <a16:creationId xmlns:a16="http://schemas.microsoft.com/office/drawing/2014/main" id="{5A7099D9-F6A3-415C-A016-9BA2F395F9BA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12</xdr:row>
      <xdr:rowOff>0</xdr:rowOff>
    </xdr:from>
    <xdr:ext cx="518160" cy="548640"/>
    <xdr:sp macro="" textlink="">
      <xdr:nvSpPr>
        <xdr:cNvPr id="1303" name="AutoShape 2">
          <a:extLst>
            <a:ext uri="{FF2B5EF4-FFF2-40B4-BE49-F238E27FC236}">
              <a16:creationId xmlns:a16="http://schemas.microsoft.com/office/drawing/2014/main" id="{9CFF002E-179A-497A-8AF6-A12B0F0359F8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12</xdr:row>
      <xdr:rowOff>0</xdr:rowOff>
    </xdr:from>
    <xdr:ext cx="518160" cy="548640"/>
    <xdr:sp macro="" textlink="">
      <xdr:nvSpPr>
        <xdr:cNvPr id="1304" name="AutoShape 2">
          <a:extLst>
            <a:ext uri="{FF2B5EF4-FFF2-40B4-BE49-F238E27FC236}">
              <a16:creationId xmlns:a16="http://schemas.microsoft.com/office/drawing/2014/main" id="{499B73A4-3B09-4775-88F4-D479E58DAD89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174EFF8-CC87-4583-A112-2BBB0D56AAA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CEAD6A3-688D-47A2-BB77-8FD9908C741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FDB45A01-C100-4E55-8F6E-0E094C39DE9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690F6FF1-2BFC-414D-B2D9-927A95040EC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7CD3F00B-822B-4F86-B221-D40D0244D4C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60E42801-B7A1-4C22-8CE8-627939FB6A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CC5FB9F2-D98F-4619-9BFC-2F4BA0F1F4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4017645-F448-4E35-922E-DF687E373C2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ED15963-AFEA-4042-8D38-EAB51A7BEF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259278C4-9D96-4F9E-A13C-4043EC94BE5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35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5C84FC2-C1DC-4DE3-9E44-B978112EB2B8}"/>
            </a:ext>
          </a:extLst>
        </xdr:cNvPr>
        <xdr:cNvSpPr>
          <a:spLocks noChangeAspect="1" noChangeArrowheads="1"/>
        </xdr:cNvSpPr>
      </xdr:nvSpPr>
      <xdr:spPr bwMode="auto">
        <a:xfrm>
          <a:off x="102108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35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270F178C-26E0-4EC5-AD36-681AB855B997}"/>
            </a:ext>
          </a:extLst>
        </xdr:cNvPr>
        <xdr:cNvSpPr>
          <a:spLocks noChangeAspect="1" noChangeArrowheads="1"/>
        </xdr:cNvSpPr>
      </xdr:nvSpPr>
      <xdr:spPr bwMode="auto">
        <a:xfrm>
          <a:off x="102108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35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6C1D4C7-02E5-4543-BE34-1A363841DB50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35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E6A92884-6912-4D42-BD9D-E68A2B5A36C4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31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5E6AE66-399F-41FB-B12A-49BE24FA389F}"/>
            </a:ext>
          </a:extLst>
        </xdr:cNvPr>
        <xdr:cNvSpPr>
          <a:spLocks noChangeAspect="1" noChangeArrowheads="1"/>
        </xdr:cNvSpPr>
      </xdr:nvSpPr>
      <xdr:spPr bwMode="auto">
        <a:xfrm>
          <a:off x="10210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31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ABF4C83D-682F-4C01-B241-518D6A5F3416}"/>
            </a:ext>
          </a:extLst>
        </xdr:cNvPr>
        <xdr:cNvSpPr>
          <a:spLocks noChangeAspect="1" noChangeArrowheads="1"/>
        </xdr:cNvSpPr>
      </xdr:nvSpPr>
      <xdr:spPr bwMode="auto">
        <a:xfrm>
          <a:off x="10210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31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57E3F862-5314-4565-A59E-82B6733E268C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31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C3426292-B808-49B7-B912-F3626116546F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31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335E6B1A-9731-4AAA-8B33-8E45272CEE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31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6D5C4A8B-0416-4C45-A600-42448CD5E4F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113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E3C35FF4-4698-4A68-BB3D-F81C50F67117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113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2C48316A-AF2E-46C0-B4BD-447EDABC3D03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113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5EFCA97-D257-4003-8750-FB50688B806C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113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CC5D0B74-6291-4A4D-A401-4CDE8EEF14D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C60EC4A8-D878-4FF6-94FE-7060817B8D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F9A40433-931E-4C01-8397-A79D2B96C68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B9863712-DE40-4D45-8EAA-DF479EE563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77080878-F767-4F42-87AE-E095BB405C1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88</xdr:row>
      <xdr:rowOff>30480</xdr:rowOff>
    </xdr:from>
    <xdr:ext cx="518160" cy="55626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F8743744-73B0-4CB1-AEA6-F50A07D021A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88</xdr:row>
      <xdr:rowOff>30480</xdr:rowOff>
    </xdr:from>
    <xdr:ext cx="518160" cy="55626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315F8997-7ACA-4A7C-B571-0EB33D5C041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88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8B29351F-6C74-4756-B9F1-35C9A5754D2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88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5ACCE616-3742-4467-B679-52ED0D655FF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88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868708E7-2999-4421-9D24-AF0C1C3BF01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88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1B25F19F-A824-4CB2-BBA8-2E4CCE0A705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88</xdr:row>
      <xdr:rowOff>30480</xdr:rowOff>
    </xdr:from>
    <xdr:ext cx="518160" cy="55626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FCA2B512-237A-4CC3-9786-43805C3FB4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88</xdr:row>
      <xdr:rowOff>30480</xdr:rowOff>
    </xdr:from>
    <xdr:ext cx="518160" cy="55626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2FB9B42D-A7A7-4B25-AE8D-035774577B8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88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5A6252AE-3336-4239-B4C3-2D9F294CF37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88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BE5AB4F2-6A44-4DDF-AFE0-B6085B264E0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F8253063-AEFC-40FE-926A-31A10964FFB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630C64E5-394D-4805-9A9E-F4A02DF7DA3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DAC1FC0-0488-4481-8543-19607F85A3C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891E2BAD-932C-4DBC-82F6-E4C2743DE1A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C0BCDE6B-FAF2-4C18-87B6-41BD1251EE2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D1D06D1-9176-45FE-809B-CE5852180F6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84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18166852-4B05-477A-85D4-F91394B3B89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07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84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141DDAF9-01A2-4EB5-992D-2A042EAB1FF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07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D015AC62-7E6C-41EC-BA79-140F519B0968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4EA7AFB0-14D1-4E93-A060-A895AC39BD78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1DE42294-C48B-405C-A9EA-2004E7598A2E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592CF273-9CEF-4405-878D-F45E3CD0F0F3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44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DB4CDFED-1F85-421C-A584-8153D95930EB}"/>
            </a:ext>
          </a:extLst>
        </xdr:cNvPr>
        <xdr:cNvSpPr>
          <a:spLocks noChangeAspect="1" noChangeArrowheads="1"/>
        </xdr:cNvSpPr>
      </xdr:nvSpPr>
      <xdr:spPr bwMode="auto">
        <a:xfrm>
          <a:off x="102108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44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8F84DAF3-859B-48DB-A0A3-6E0E7F36AAA3}"/>
            </a:ext>
          </a:extLst>
        </xdr:cNvPr>
        <xdr:cNvSpPr>
          <a:spLocks noChangeAspect="1" noChangeArrowheads="1"/>
        </xdr:cNvSpPr>
      </xdr:nvSpPr>
      <xdr:spPr bwMode="auto">
        <a:xfrm>
          <a:off x="102108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9453135E-2CAD-4EAD-A620-BFB4D6DA91A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44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A2ABB054-5F30-4E1A-BAF7-41387B4A711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ED1646E5-C9B0-45A0-8D36-BCEC62BA6F73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712D01FF-DA85-4AC2-8D46-7352B44DD9A7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A5E1E9DD-6EEF-4B32-B7E5-0A0ADB15023E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8FEF5DD8-EFA6-44E1-9B79-45BB3C692BA6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BCA9750-B285-4DE5-A366-01763533DF68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66E175D3-7FA3-4456-A2FC-7A1CEAC21528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136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DB73751D-F2B3-4356-81B3-DF15FEFCA98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136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AD40BA85-4303-4C7B-84DA-91D652DF0E0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136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13A266B6-DE80-413B-93B2-BEA9D735326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136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4109543A-6476-48D2-A140-ECE928FBF6D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273E46EE-719B-4977-9554-520EE56E3BA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25ADAE46-08A4-470D-B0C7-18E02AA46F5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E3E069AB-76B4-4467-8BD8-BAFE8567E21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7CE6FF4F-FE82-4657-9A3A-386FA9CDD64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953F6E3C-541D-476F-A08B-78BA22187FE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89FFCA98-2D5D-4902-929D-98C55AE2F2F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FF9FE347-8847-40D2-A28E-213DC58870D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4B1A780C-23C5-4FDB-99F1-F08953EE9FA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489A8458-9CE5-472D-8A54-DE6B5D54068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758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C6E3138D-2D60-4133-A4C4-D15A079BD66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758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37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B8309318-4E53-4297-A359-374CCAA3F494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37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8C3D34E9-CFB7-4C97-917B-60BC40E3FA7A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37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F779FD70-66F2-41D1-9516-AB41DCE81919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37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F2635525-75D5-4FCB-B13E-CE6007B45C40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37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368017FC-70FD-449A-952C-AA4889AC2188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37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1BC236F3-AB5B-4BFB-A261-48561C9038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37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902EB931-57A0-4EE7-999F-610263586A9A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37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73948314-1EEB-42D7-80F5-909568291FE5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127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61C2D74E-1D96-4735-9BC0-FBC4E3C1BB4D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127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60B6F662-D13F-469F-B52D-6DB0CA135FC7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127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5A4FF125-05B0-44B2-9431-86AD9076F3B7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127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CA529369-8B8A-4BE0-B01D-BD229BE7F83C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127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BCA14673-CFF5-4D46-8D43-5F874DC9D92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127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67D695F5-5B59-4E34-95AB-DCAB278A36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127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9C12EC6C-30E6-4378-9A60-4FD4C5DC73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127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D83629FC-B998-4131-8C19-E3733547DBA6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98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83870D5C-57B6-465F-9AE3-AA0203324A8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884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98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10825123-F4A2-4F98-8432-0E9CF6C28FA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884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00FCA6D8-915A-4E45-8441-A69A382D4B3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70C9F3C0-98F0-41F8-A33E-24C28E6495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02890741-4AB9-4EF7-81E7-538B013427E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086DBD1D-B02D-4B15-822C-98E441BE489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98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30CDEC47-C468-4521-81BC-932698685D4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884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54DDA5A6-2D3C-43D3-8DAC-1F15FB2F42B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42FF7C99-ECEA-43A7-B5DC-E5A8B429059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7587A2CE-5C0F-4977-BFBA-B6B60867625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2A5FA7DD-953E-4809-9DC2-BC52A6D49F9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37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3EBA816D-6C79-436B-BB03-655F12B7821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37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DA85F0FC-D0E4-499F-9164-D641E217DAA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37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32EF5464-B1E4-4377-BFEA-35F134FAF32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37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A7FB66ED-C87A-49F0-9B1D-A170C8AC8B1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0C367A24-0DBF-4AA4-A822-70EF3C74133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121920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4D031E59-C2A3-43E8-A538-314F03B3165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295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66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FC6B8414-034B-437A-826D-550EA579B49A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66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2266802D-A54F-4181-8BE3-13431FA15CDD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66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72CD907F-7F4E-4813-806A-F2DC8B0B793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66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516079EE-5E30-4E83-9A48-A6ACC606360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D6115364-AAF1-4C77-AD73-B3ABC7EC2CB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05620FA7-4893-414F-8C3C-36F309C4AD2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CA9C48E6-4651-4C39-94F2-6412389270F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EF655D0C-D4F5-47DE-9F9C-7485DA5E0CB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DAB61638-DE5F-45BA-80D9-992A529DC9D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109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642DACD0-FDE6-4E68-8026-15BE8E64164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109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DDD9396C-914D-4664-AA43-3E58E316A37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109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489DB114-F6A7-43B8-BBEE-9013DCDD3B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109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78011AF0-5A2F-4D21-B06F-60204F9096C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85879642-EC9B-4546-832B-1A8A0D2CA1E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5D8ACDCD-FF85-4259-B07B-B84EBD847CE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9D6F3491-9019-4EC6-A2A7-490A85E82EF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44482208-6D03-48CD-9922-8C166574208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042946E0-1849-4BDE-A5E9-BFE8A97F84A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140FC6E9-C2D5-4993-97C3-CD1DCBC151E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A15F32E0-56DF-4CCC-896B-20B4EDF91CF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BD23CE7E-B567-4948-8E9E-E512543BD73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263FD586-E261-4F86-9B08-7881994BB16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48F104A7-0642-413D-971A-712531D1A5B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26E7BF60-A191-44F7-8291-A6F41138B52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DADEBD36-390E-40B6-8A7D-48ABDC84C9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1513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59A68731-D9B6-4C89-9A75-A8C227EFCC7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1513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A961B27B-C396-4F9B-B58D-FE6A4AEBD82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CCC72F09-9497-405A-91D0-DB739D3C703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FFD62AB6-9E3B-458F-95E8-33E69FB4349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A753CFE5-7B5F-4DCA-BE07-B3C81F855DF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6E09D1D3-6D0F-4C37-91D0-1F69BE73DC4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00CD3E9C-9532-401A-A5C0-F6A7528E32F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48368BC0-88E2-4278-BB01-90B9C60BA76A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48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EEB2A2E4-3F91-4FA8-A0B3-44270B66C3C5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601980</xdr:colOff>
      <xdr:row>40</xdr:row>
      <xdr:rowOff>106680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3DDEB6DA-6167-4440-8718-BF688F66FC7E}"/>
            </a:ext>
          </a:extLst>
        </xdr:cNvPr>
        <xdr:cNvSpPr>
          <a:spLocks noChangeAspect="1" noChangeArrowheads="1"/>
        </xdr:cNvSpPr>
      </xdr:nvSpPr>
      <xdr:spPr bwMode="auto">
        <a:xfrm>
          <a:off x="601980" y="7658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30480</xdr:rowOff>
    </xdr:from>
    <xdr:ext cx="518160" cy="55626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A2DDD388-8C40-4932-B742-00D3E2F7C51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30480</xdr:rowOff>
    </xdr:from>
    <xdr:ext cx="518160" cy="55626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D6568DF4-FB16-4197-AE99-EA951B3E620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10161C16-CC63-4001-B8DA-DC298CC9D9A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93C7C4A4-4A3A-4473-A342-7AF81A213E5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718D011B-C81D-4942-B52B-3C59D9AD14B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A9576129-3BB0-4FC5-A8C1-D06DBAD74D9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AB3DD29D-D2D8-42EF-A793-9F650631E9B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9D9965D8-39D6-45B8-B657-8DFE5E5BB6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FBCF1186-8058-4291-A5E7-6D1D543A46E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B9FDD5BB-6EFE-45A7-833D-41326C6041B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30480</xdr:rowOff>
    </xdr:from>
    <xdr:ext cx="518160" cy="55626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E61A16EB-DAC9-46BA-A964-33C96EFF927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30480</xdr:rowOff>
    </xdr:from>
    <xdr:ext cx="518160" cy="55626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15D2860A-4760-4A21-A0DB-0FEB4FEF4B7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A7EDF4A8-BC4A-4CF3-AF69-852515F1F24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2554C0BA-4135-4CE3-9157-B8214BA1C74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96627304-1C3B-472C-A51C-0585F246D30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99D270BA-0A43-4411-A198-F655F717C8C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BECD3E3D-F089-45B2-A4E8-B27EF77346B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557586CC-BCA8-4BE4-B1F7-5A77B8E3F82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18396BEF-63BF-44C9-9A2E-71F9E058003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167640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A4B1D3EB-BBF9-4F2B-8ACE-BFCE758BC8D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0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F12A22F8-A427-4040-9DD6-CE6066A5A0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5F84DA26-C643-4F2E-A54A-BED2769DA15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00A15489-7170-483A-9A9C-50460CDD5B4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B2750219-E5F5-474F-A3FE-9EC09395ECC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6309A944-4979-437D-B9E1-C8E625C2F2D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5FB6B0B4-0DF2-4697-9894-9A2CC828D56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4B3A156A-958C-4A02-A3E7-FCFCCDE06B9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D250EE72-2ADC-409E-A4EF-614D849A3C1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15CD0556-9433-4ECB-9108-B9410BCDC7C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362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BF7FB19B-ED86-4B20-AE7D-A4310E22F47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362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9A3FF68D-7B2E-413D-A07C-781ED955F7D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E9466BDC-A06F-42FE-9B05-5F388FCB0B3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323BD96D-1DF5-4BD2-947E-B5C2591E658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4E921432-DBD4-4225-BF0A-610D222F242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12C3E087-E267-422E-8E16-E94287610FC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362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E34186A6-0915-4AC2-AAFA-0A539957E8E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82002219-3234-4C96-845A-C175D65DEBC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FD467666-26A5-43DB-84F1-905B32E66B8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D390B71B-089E-412E-8335-DA82DD5A4B3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F5534256-4C27-4E34-BA26-B1261FB3C6D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952C5008-FBA2-42CA-B84D-18499974E4B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1D22BEAD-5296-495F-9220-DA5E30DA568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AE5C54BF-E297-4A09-9DB1-8F76776929A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71CE36BC-3C95-42B3-B653-6617A76C2A1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CDF062A3-0931-40D2-B087-82698F5B428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52FF84E6-DA7B-4F3E-9BA4-8CAC9FD5B92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129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A28B485F-6ADE-4DB9-8720-E53457A78D4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6CC68659-5E06-4D30-9C74-4DB0DD9D37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43EDB381-6CC2-4444-A9D7-605E6D5A5CB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482EFCF5-9268-4750-A1CD-56CEAC69080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4526504D-F7CC-4EEE-86B9-B577E285FA5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13EDD289-BF33-4B4A-B427-18C74C809E3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130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1CE7007F-136B-4326-92BE-EB2D0A135CB1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184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130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77EA7018-C60D-48B5-B6CD-14F524B249C4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184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130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99940CA7-1C3E-431F-B019-81BCB46E962D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184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30480</xdr:rowOff>
    </xdr:from>
    <xdr:ext cx="518160" cy="55626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CA36BBC2-52CC-45CA-98E1-E7484B2FDF5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30480</xdr:rowOff>
    </xdr:from>
    <xdr:ext cx="518160" cy="55626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E9B96A1C-C454-4BCE-BF20-D206BEE96B6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601387EC-3CDE-43EE-8E87-D53FBFDE9C6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9D32756C-1E0B-4134-BA44-43C16CDCEFD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495ADAD0-181F-4671-B313-A6C95BA6548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23BB29AB-82D9-4D5A-96AA-A5A2A4D1FCE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30480</xdr:rowOff>
    </xdr:from>
    <xdr:ext cx="518160" cy="55626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111F36E6-BEB3-4C6C-85B8-4EEEA96B93C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30480</xdr:rowOff>
    </xdr:from>
    <xdr:ext cx="518160" cy="55626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98E0CB88-9F02-4EC6-8921-13E3FB055E9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838EFE7A-4E30-4CD1-A1C4-9881B07B985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2DF4C0C4-6192-47ED-84CD-ECA6573C26A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66443789-85C2-43F0-B28C-F8D0BC3A6E2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A97C5FE4-418F-48B8-A959-942BB69E20D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99FD3D2C-885D-48FA-B36B-32E87F9614B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6936697B-31EC-4014-A606-BF0EDB2A65E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2FFC5476-C1F4-4F67-8A22-0DD51851030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8FE5E6F4-B90C-494C-841D-6F794943B37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F8D54A08-A90D-4812-9805-CDB90C5892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5D2F5E6B-882D-4499-998C-AB7FB180031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49CBDC6C-19D9-4610-8281-BABC6A7690D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04972E17-9AD2-4A42-8426-82A48778B69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5A54DE4E-E0B8-4B3B-93C7-08DD8BAB0DA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621B0B09-6E0D-4B4B-AE67-9327D964C5F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30480</xdr:rowOff>
    </xdr:from>
    <xdr:ext cx="518160" cy="55626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9BDFF237-FBF0-49CF-8920-AC4FF412E1D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30480</xdr:rowOff>
    </xdr:from>
    <xdr:ext cx="518160" cy="55626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E54943D6-5CB5-4C68-9B3C-37337A154F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EB09AC8B-0678-454F-A0F7-48FF70BC9C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3A8330B7-C79C-45B3-B9D5-0A449924BAD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6DD3458F-DC15-4556-B6E7-12FEFD376D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A0EC177A-3EC0-445F-8099-5DDC6B9F7AA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30480</xdr:rowOff>
    </xdr:from>
    <xdr:ext cx="518160" cy="55626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317FCF73-B40A-4A46-A47E-65C6C4F102D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30480</xdr:rowOff>
    </xdr:from>
    <xdr:ext cx="518160" cy="55626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8FEDE6E5-3AAD-4DFC-A671-B21EBFAE9E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F4B027A8-F407-49DE-955F-F780160EF74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3304C626-6965-4B75-A104-ECC4B4F273E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77C0AF7B-1BB9-4559-93CE-6980F6007AC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B56127CC-2B0A-414A-8640-3A01F7CD0DE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05E3786A-FC42-4601-B599-80FE3C0EC9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749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0448D4C4-16B7-47A4-8094-F8938D86EB1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749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40350DCE-7AC3-4C47-AA9F-3C5FAC89927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2C057FEB-6E11-4D56-9D4C-7ECD9E77E1E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1DC99279-3CFE-47AE-B92F-012641C7761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5FBC74F4-D809-498F-9F35-FB0512A71C2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57338861-075E-4A0F-A499-93F8C4153FA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749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920BC10D-6477-40C2-AB13-4876625B85F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DD81F491-E0C9-4EB3-963C-156B7E7E2A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416A8734-722A-4F83-8288-61BCE78E829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00648086-E1EC-4622-A621-439BE1A8333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A3AB3667-5CDF-4D5D-8144-CC50E08C0E6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83E9C569-ADD0-481B-8CF0-230A84C1A19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E701A886-AD77-47DE-8925-E9FB7E78113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8ACF3813-950E-48A8-A28E-C9055A32848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131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757D11DA-5841-4910-B50D-DB1CF46CED9E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131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CF2251AC-A1A8-4788-B172-973B1EC42029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131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2EDBAA37-0465-407A-93A0-BBFF7B41D34C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131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81C39818-8F59-4557-AA90-9B05BEB6F0F3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44B382DC-4B97-459B-8CC6-24D1B472F2F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D80901CB-BBAB-486C-A2D5-14F24EB1A9B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DC4D2B3D-1DA0-4D13-B86A-67BB0B798EEF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77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086BB004-B5F0-484A-98B4-E75776E96108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77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495A8018-67CD-4066-90D8-D0B9EF517C42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77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924D52FC-AB49-441F-A3E7-BEF79D8B82A7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77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111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E6BF07FA-81F8-4B9B-8C8A-0DA137F69F9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41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111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9EB9B4A2-4018-4972-BE8D-69899030A0B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41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0281B9DD-6238-49DB-BBF3-01C11E1674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A8079C5A-19C9-4EC3-AE0D-EAC6EC794DC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12468D93-C0AE-4366-88F2-DE04CD4E1D1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C825F1BC-004B-427C-A01A-0895FB38C74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F09D8030-18DA-42EE-B1F0-C32C95831BF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BA76AB2C-9593-4631-B3AC-D3AE10AE721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20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6DE060F1-5866-4AEE-9B4B-1104388F57C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20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10046689-45BB-4708-B00D-D6795272EB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F2AAEDCE-F17E-486F-BBB5-C1AEA0DDD43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EE097F48-9721-4519-9C7E-F34EBBC11A1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CDA5FA8A-CDE9-4323-9AE0-4A3AFF2B3E5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29C718D2-1C32-444F-A2FE-1B5D48C1A61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6406C613-7EC6-49A3-B2FF-DF5869F0078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4EE89447-A866-4286-A80C-9DD4316CD29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1CA2AD10-2011-4A91-ABDB-6A110DBCE4A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C7BF6CBA-33F0-4095-9CA2-74FA047716C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61DB5498-7C2A-4713-82C8-1C29907CBAC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B9B30EA5-2DD9-4160-A725-54661443E8D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4975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8886ECCE-1064-46D5-BDBA-A9AD4ACAC2E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4975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C758E587-23DE-49B5-9B62-DB69B321A2A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8D1601F3-4E3F-4DB2-BA21-8214A2623DB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DDF64F19-FF40-4673-9363-2D102BDB571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332C4DD1-BD2A-4B16-B4E7-3113DA71F3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D18C6141-F016-4530-89F5-8FCE4F8386C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86537F1F-90BA-484C-A205-2D002F9F3C2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4E654D6D-A812-4887-BA09-13272E419E3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0269EE33-5003-4288-A549-133703E6609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5F250349-C4D5-4E4F-8B77-40E30649270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79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124</xdr:row>
      <xdr:rowOff>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C1881620-31F4-48E2-A123-3FD9B3FF035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79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107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8E902FCD-1E4B-4786-9A99-CA20480D87EC}"/>
            </a:ext>
          </a:extLst>
        </xdr:cNvPr>
        <xdr:cNvSpPr>
          <a:spLocks noChangeAspect="1" noChangeArrowheads="1"/>
        </xdr:cNvSpPr>
      </xdr:nvSpPr>
      <xdr:spPr bwMode="auto">
        <a:xfrm>
          <a:off x="830580" y="2062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107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05FE3063-98B2-4E50-8369-F839D532F922}"/>
            </a:ext>
          </a:extLst>
        </xdr:cNvPr>
        <xdr:cNvSpPr>
          <a:spLocks noChangeAspect="1" noChangeArrowheads="1"/>
        </xdr:cNvSpPr>
      </xdr:nvSpPr>
      <xdr:spPr bwMode="auto">
        <a:xfrm>
          <a:off x="830580" y="2062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3539A2C7-DA40-4208-97EF-9D0C1B050E1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325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0FA39311-8FAF-4333-89F4-17113465B43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325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30480</xdr:rowOff>
    </xdr:from>
    <xdr:ext cx="518160" cy="55626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860CDBBC-3F55-49AB-814F-85B0B0B8EE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30480</xdr:rowOff>
    </xdr:from>
    <xdr:ext cx="518160" cy="55626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5B150418-7739-4D44-98DA-AC4AF29F46E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518160" cy="54864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DF3C8DD1-F2E3-4083-897E-3863F43D00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518160" cy="54864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8A14BA96-8E5D-4C1F-8863-A24AA694F57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03FB57B1-50C9-45FD-AB89-41FB568EFCD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D54BA8AA-0500-4488-AF27-63011A9D5C4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22AC599-29FE-4EBA-A0D1-02CAF7A70C8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325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30480</xdr:rowOff>
    </xdr:from>
    <xdr:ext cx="518160" cy="55626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E3D038A8-337B-4F08-9AA8-A14C5DDB93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30480</xdr:rowOff>
    </xdr:from>
    <xdr:ext cx="518160" cy="55626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00EC88C7-E1B3-4AD0-A947-4A664A3FB8A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0471D023-71BF-4AA5-8345-2113DF9604A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DEC7D701-2E09-43C1-9A43-2453796F34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518160" cy="54864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4A9E6F05-6135-421B-9AFD-BB31BDAA5F2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518160" cy="54864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5BD4D2CF-684C-4E1C-85CD-D537834CDF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C93BA98E-5345-4202-B4B4-E7ACC3C0B0D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29957365-9329-414A-8BED-AD187427810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A49693C1-A397-48FB-B93B-E4BAA55DD4C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7F6A196C-FA84-4C39-BC57-E21D18423F5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28F3FE99-1957-4A40-A3E7-94EDEBB2D9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518160" cy="54864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7F9A1B62-E70C-4017-9DDC-FAA7A45BD64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ECA870FC-C791-4BBF-B0A2-9A0DF54F6A87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17443288-8F25-4A32-AE2B-E8B1891DFE50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6C065B8B-A2D2-4ECE-95DD-3ECEB0B025A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E13190D7-4D74-42D2-B2A3-992D45379B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E9CB5C01-E0F5-48EC-B66A-F758197406D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7DD53623-B07C-4203-AD32-EF0DEB5266AF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AC934EFB-42C0-4343-9E33-12DB9857A90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3F6830DB-4C59-4A87-9C03-693C3743167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E0A58195-71C0-447A-9538-E67A8B0C061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15D6740D-9946-4CCE-B5F4-FA5C0410551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86CB78BC-866B-4B7D-8CD0-FE7C274F377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4AA98A4C-BB14-4426-828F-56F493A85FF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D2A75986-1D53-489B-8A10-A9C63A3FC45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A9770D2F-E577-41DD-8493-B4319DD4673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108</xdr:row>
      <xdr:rowOff>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B7075A9F-A8B0-48E1-8921-73C4EEC1CDD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108</xdr:row>
      <xdr:rowOff>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3526C06E-3912-4516-9B27-670F5E23F17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109</xdr:row>
      <xdr:rowOff>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392D1A88-29FE-437F-9F83-4D8A1BC781E0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109</xdr:row>
      <xdr:rowOff>0</xdr:rowOff>
    </xdr:from>
    <xdr:ext cx="518160" cy="54864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2BDCBE84-F23C-499A-848F-955603AB9DBF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109</xdr:row>
      <xdr:rowOff>0</xdr:rowOff>
    </xdr:from>
    <xdr:ext cx="518160" cy="54864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0BAB729A-20E2-48D8-A006-4795C20DD1A0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13D19B87-01EA-47CB-8C38-3AD2EF79686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24B0BC47-BE8E-4CCC-B3C3-B102B18AAF2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64494B4F-9EED-45C5-8F5E-3C732595BA7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518160" cy="54864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963444E9-C38B-4869-9496-009C79820899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55</xdr:row>
      <xdr:rowOff>0</xdr:rowOff>
    </xdr:from>
    <xdr:ext cx="518160" cy="54864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59D50DD4-0330-4406-A80B-60DA5316675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55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30B1A6F0-4CF0-4BE3-B9BB-182429C01D3B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55</xdr:row>
      <xdr:rowOff>0</xdr:rowOff>
    </xdr:from>
    <xdr:ext cx="518160" cy="54864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A5CC0070-498C-4654-BC0B-4D6ED66A571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55</xdr:row>
      <xdr:rowOff>0</xdr:rowOff>
    </xdr:from>
    <xdr:ext cx="518160" cy="54864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87F85C9C-DFBE-46F7-BDDC-E9FE35E6D05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55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F7C92F3E-86BE-4589-8F5E-8E28D2DFC79D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55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196E1C1D-C704-4ABD-A54B-F56DD2F24AB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55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7B4C2D61-D340-4AA8-B398-8B79CD777B7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55</xdr:row>
      <xdr:rowOff>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B0811010-30F2-49E8-8613-355C8D319F2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47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D377E10B-6DFC-4B33-9A60-153A090983A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47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29328B50-4010-4638-B7B9-9CFC43A398C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47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63965AFA-82F7-44CE-8C41-DDB021F48DC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47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8A2B07F3-6758-484D-8A69-604D5104AD3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47</xdr:row>
      <xdr:rowOff>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77736F6F-221F-4289-A775-ADDF0C6B840F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47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03DFC8BD-7084-4938-BBC8-CC2CA65A670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47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77ADEBEE-AEEE-4CFD-9C5E-2CA8A0E81E8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47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24B5F791-43C6-4D2E-8863-4168DC538CAA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49</xdr:row>
      <xdr:rowOff>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EEDA9E96-A07B-44D6-B9B0-7CE3A0CDA83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49</xdr:row>
      <xdr:rowOff>0</xdr:rowOff>
    </xdr:from>
    <xdr:ext cx="518160" cy="54864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18FA3B6D-8A3C-4F68-A229-D4FDE2D9BCFD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50</xdr:row>
      <xdr:rowOff>0</xdr:rowOff>
    </xdr:from>
    <xdr:ext cx="518160" cy="54864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C90065B2-74CC-4C32-8FC0-FC40B493686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532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50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B7FCA063-0AA9-4131-A104-C8C2A7D465E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532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49D7A1B2-5752-40DB-B95E-D2F35D946E5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518160" cy="54864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06E3FCE4-18A1-4D42-8233-69925C2CF70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518160" cy="54864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B90800F7-31A3-49CA-99B3-CBD572ECBF9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C81C5487-91A2-49FD-97CF-BC0557D28E9B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518160" cy="548640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850CDD72-EB37-4F4C-B1E2-1310112A29E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518160" cy="548640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06586B0E-BACB-45F2-80B6-8CCF9CCB5D3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518160" cy="548640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6E6BC55C-7226-4525-AE27-1A514ACBE45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518160" cy="548640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35B549F0-D8B0-4D4B-AFC1-236D645B00D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108</xdr:row>
      <xdr:rowOff>0</xdr:rowOff>
    </xdr:from>
    <xdr:ext cx="518160" cy="548640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845C694B-AD5F-4F75-B327-C0C037D9EF10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108</xdr:row>
      <xdr:rowOff>0</xdr:rowOff>
    </xdr:from>
    <xdr:ext cx="518160" cy="548640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488CA3D2-52CB-45AB-806F-8B54285B503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518160" cy="548640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564FA1DF-07AE-40EE-AF6E-A7D7E4126AA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518160" cy="548640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FD36E636-609B-4712-A228-88AB1CFEE11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518160" cy="548640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540AA636-EACC-4DFB-AB0D-11E192AA332B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518160" cy="548640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36FCDDF3-62A3-45F9-9266-A0AE059A3D3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518160" cy="548640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398E2811-9668-4672-B2DA-9325069E1BA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518160" cy="548640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7F0EE23A-5637-4252-8B66-D4FE4A6640F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518160" cy="548640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4CFC1D70-4D87-4D74-95B1-75DEB2399FC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40</xdr:row>
      <xdr:rowOff>0</xdr:rowOff>
    </xdr:from>
    <xdr:ext cx="518160" cy="548640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DF4A8429-A389-475B-B72D-B04A3463810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40</xdr:row>
      <xdr:rowOff>0</xdr:rowOff>
    </xdr:from>
    <xdr:ext cx="518160" cy="548640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0587485D-BA67-4928-9362-955216B8877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128</xdr:row>
      <xdr:rowOff>0</xdr:rowOff>
    </xdr:from>
    <xdr:ext cx="518160" cy="548640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D14F7D75-0537-4A56-9477-B08597AF9AF4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128</xdr:row>
      <xdr:rowOff>0</xdr:rowOff>
    </xdr:from>
    <xdr:ext cx="518160" cy="548640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6372475A-D2BF-45BD-BB8E-CF60933168EE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128</xdr:row>
      <xdr:rowOff>0</xdr:rowOff>
    </xdr:from>
    <xdr:ext cx="518160" cy="548640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35655702-92F1-45A7-9D1B-90F8CA0056AD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128</xdr:row>
      <xdr:rowOff>0</xdr:rowOff>
    </xdr:from>
    <xdr:ext cx="518160" cy="548640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id="{A983F804-5CA4-443C-9192-D2C6D258F91A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128</xdr:row>
      <xdr:rowOff>0</xdr:rowOff>
    </xdr:from>
    <xdr:ext cx="518160" cy="548640"/>
    <xdr:sp macro="" textlink="">
      <xdr:nvSpPr>
        <xdr:cNvPr id="378" name="AutoShape 2">
          <a:extLst>
            <a:ext uri="{FF2B5EF4-FFF2-40B4-BE49-F238E27FC236}">
              <a16:creationId xmlns:a16="http://schemas.microsoft.com/office/drawing/2014/main" id="{5DAAEAC1-C490-4621-8760-81303DE22E6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128</xdr:row>
      <xdr:rowOff>0</xdr:rowOff>
    </xdr:from>
    <xdr:ext cx="518160" cy="548640"/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id="{6B2E92F9-FC40-4882-91D8-B0F014F7D729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128</xdr:row>
      <xdr:rowOff>0</xdr:rowOff>
    </xdr:from>
    <xdr:ext cx="518160" cy="548640"/>
    <xdr:sp macro="" textlink="">
      <xdr:nvSpPr>
        <xdr:cNvPr id="380" name="AutoShape 2">
          <a:extLst>
            <a:ext uri="{FF2B5EF4-FFF2-40B4-BE49-F238E27FC236}">
              <a16:creationId xmlns:a16="http://schemas.microsoft.com/office/drawing/2014/main" id="{5BEC33AE-82DA-4268-B010-9FE11D4ABFEC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128</xdr:row>
      <xdr:rowOff>0</xdr:rowOff>
    </xdr:from>
    <xdr:ext cx="518160" cy="548640"/>
    <xdr:sp macro="" textlink="">
      <xdr:nvSpPr>
        <xdr:cNvPr id="381" name="AutoShape 2">
          <a:extLst>
            <a:ext uri="{FF2B5EF4-FFF2-40B4-BE49-F238E27FC236}">
              <a16:creationId xmlns:a16="http://schemas.microsoft.com/office/drawing/2014/main" id="{8A604766-C203-48E7-9211-05DEF8C92001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518160" cy="548640"/>
    <xdr:sp macro="" textlink="">
      <xdr:nvSpPr>
        <xdr:cNvPr id="382" name="AutoShape 2">
          <a:extLst>
            <a:ext uri="{FF2B5EF4-FFF2-40B4-BE49-F238E27FC236}">
              <a16:creationId xmlns:a16="http://schemas.microsoft.com/office/drawing/2014/main" id="{33D1B8F2-7E33-48FE-B86F-D980D3E52009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372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518160" cy="548640"/>
    <xdr:sp macro="" textlink="">
      <xdr:nvSpPr>
        <xdr:cNvPr id="383" name="AutoShape 2">
          <a:extLst>
            <a:ext uri="{FF2B5EF4-FFF2-40B4-BE49-F238E27FC236}">
              <a16:creationId xmlns:a16="http://schemas.microsoft.com/office/drawing/2014/main" id="{19961B19-C647-4B2D-8893-4F77A6F8B1CB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372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518160" cy="548640"/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id="{F7D51167-3CC2-4AD6-BD66-2F392921B9A8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372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101</xdr:row>
      <xdr:rowOff>0</xdr:rowOff>
    </xdr:from>
    <xdr:ext cx="518160" cy="548640"/>
    <xdr:sp macro="" textlink="">
      <xdr:nvSpPr>
        <xdr:cNvPr id="385" name="AutoShape 2">
          <a:extLst>
            <a:ext uri="{FF2B5EF4-FFF2-40B4-BE49-F238E27FC236}">
              <a16:creationId xmlns:a16="http://schemas.microsoft.com/office/drawing/2014/main" id="{9D1DBF08-66C5-4C25-8C24-69012F675DDF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101</xdr:row>
      <xdr:rowOff>0</xdr:rowOff>
    </xdr:from>
    <xdr:ext cx="518160" cy="548640"/>
    <xdr:sp macro="" textlink="">
      <xdr:nvSpPr>
        <xdr:cNvPr id="386" name="AutoShape 2">
          <a:extLst>
            <a:ext uri="{FF2B5EF4-FFF2-40B4-BE49-F238E27FC236}">
              <a16:creationId xmlns:a16="http://schemas.microsoft.com/office/drawing/2014/main" id="{4DE3D961-D37D-46EE-B644-FEBA08FCFE9B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39</xdr:row>
      <xdr:rowOff>0</xdr:rowOff>
    </xdr:from>
    <xdr:ext cx="518160" cy="548640"/>
    <xdr:sp macro="" textlink="">
      <xdr:nvSpPr>
        <xdr:cNvPr id="387" name="AutoShape 2">
          <a:extLst>
            <a:ext uri="{FF2B5EF4-FFF2-40B4-BE49-F238E27FC236}">
              <a16:creationId xmlns:a16="http://schemas.microsoft.com/office/drawing/2014/main" id="{F809BD30-8C74-4863-9147-2CA2E98E9FC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39</xdr:row>
      <xdr:rowOff>0</xdr:rowOff>
    </xdr:from>
    <xdr:ext cx="518160" cy="548640"/>
    <xdr:sp macro="" textlink="">
      <xdr:nvSpPr>
        <xdr:cNvPr id="388" name="AutoShape 2">
          <a:extLst>
            <a:ext uri="{FF2B5EF4-FFF2-40B4-BE49-F238E27FC236}">
              <a16:creationId xmlns:a16="http://schemas.microsoft.com/office/drawing/2014/main" id="{A863222C-903D-47AC-B72C-DDBA73816CA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39</xdr:row>
      <xdr:rowOff>0</xdr:rowOff>
    </xdr:from>
    <xdr:ext cx="518160" cy="548640"/>
    <xdr:sp macro="" textlink="">
      <xdr:nvSpPr>
        <xdr:cNvPr id="389" name="AutoShape 2">
          <a:extLst>
            <a:ext uri="{FF2B5EF4-FFF2-40B4-BE49-F238E27FC236}">
              <a16:creationId xmlns:a16="http://schemas.microsoft.com/office/drawing/2014/main" id="{91045343-C809-4B45-A43F-6D0C44DEF74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39</xdr:row>
      <xdr:rowOff>0</xdr:rowOff>
    </xdr:from>
    <xdr:ext cx="518160" cy="548640"/>
    <xdr:sp macro="" textlink="">
      <xdr:nvSpPr>
        <xdr:cNvPr id="390" name="AutoShape 2">
          <a:extLst>
            <a:ext uri="{FF2B5EF4-FFF2-40B4-BE49-F238E27FC236}">
              <a16:creationId xmlns:a16="http://schemas.microsoft.com/office/drawing/2014/main" id="{8276AF2D-240B-4D2A-BEB4-116F074EA9F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101</xdr:row>
      <xdr:rowOff>0</xdr:rowOff>
    </xdr:from>
    <xdr:ext cx="518160" cy="548640"/>
    <xdr:sp macro="" textlink="">
      <xdr:nvSpPr>
        <xdr:cNvPr id="391" name="AutoShape 2">
          <a:extLst>
            <a:ext uri="{FF2B5EF4-FFF2-40B4-BE49-F238E27FC236}">
              <a16:creationId xmlns:a16="http://schemas.microsoft.com/office/drawing/2014/main" id="{7B7B5457-C8A9-4B79-82A6-4949398DDFBC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39</xdr:row>
      <xdr:rowOff>0</xdr:rowOff>
    </xdr:from>
    <xdr:ext cx="518160" cy="548640"/>
    <xdr:sp macro="" textlink="">
      <xdr:nvSpPr>
        <xdr:cNvPr id="392" name="AutoShape 2">
          <a:extLst>
            <a:ext uri="{FF2B5EF4-FFF2-40B4-BE49-F238E27FC236}">
              <a16:creationId xmlns:a16="http://schemas.microsoft.com/office/drawing/2014/main" id="{4C6095E1-AA42-449B-B744-E6F7FFE6BAE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39</xdr:row>
      <xdr:rowOff>0</xdr:rowOff>
    </xdr:from>
    <xdr:ext cx="518160" cy="548640"/>
    <xdr:sp macro="" textlink="">
      <xdr:nvSpPr>
        <xdr:cNvPr id="393" name="AutoShape 2">
          <a:extLst>
            <a:ext uri="{FF2B5EF4-FFF2-40B4-BE49-F238E27FC236}">
              <a16:creationId xmlns:a16="http://schemas.microsoft.com/office/drawing/2014/main" id="{4615EF10-2F6A-4B1A-991B-782A77C767D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39</xdr:row>
      <xdr:rowOff>0</xdr:rowOff>
    </xdr:from>
    <xdr:ext cx="518160" cy="548640"/>
    <xdr:sp macro="" textlink="">
      <xdr:nvSpPr>
        <xdr:cNvPr id="394" name="AutoShape 2">
          <a:extLst>
            <a:ext uri="{FF2B5EF4-FFF2-40B4-BE49-F238E27FC236}">
              <a16:creationId xmlns:a16="http://schemas.microsoft.com/office/drawing/2014/main" id="{54F85551-77D7-4B3A-A44A-ACC0083338A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39</xdr:row>
      <xdr:rowOff>0</xdr:rowOff>
    </xdr:from>
    <xdr:ext cx="518160" cy="548640"/>
    <xdr:sp macro="" textlink="">
      <xdr:nvSpPr>
        <xdr:cNvPr id="395" name="AutoShape 2">
          <a:extLst>
            <a:ext uri="{FF2B5EF4-FFF2-40B4-BE49-F238E27FC236}">
              <a16:creationId xmlns:a16="http://schemas.microsoft.com/office/drawing/2014/main" id="{F526FCAF-1356-4FF2-9BFE-5FD506713DC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30480</xdr:rowOff>
    </xdr:from>
    <xdr:ext cx="518160" cy="556260"/>
    <xdr:sp macro="" textlink="">
      <xdr:nvSpPr>
        <xdr:cNvPr id="396" name="AutoShape 2">
          <a:extLst>
            <a:ext uri="{FF2B5EF4-FFF2-40B4-BE49-F238E27FC236}">
              <a16:creationId xmlns:a16="http://schemas.microsoft.com/office/drawing/2014/main" id="{DD7B9392-680D-4353-8A87-CCCA056CECF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30480</xdr:rowOff>
    </xdr:from>
    <xdr:ext cx="518160" cy="556260"/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id="{B39B927F-CE95-431D-A9BB-13D0C36189B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398" name="AutoShape 2">
          <a:extLst>
            <a:ext uri="{FF2B5EF4-FFF2-40B4-BE49-F238E27FC236}">
              <a16:creationId xmlns:a16="http://schemas.microsoft.com/office/drawing/2014/main" id="{3BEB7078-8A6C-4036-B5A6-6D53C1FE56C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399" name="AutoShape 2">
          <a:extLst>
            <a:ext uri="{FF2B5EF4-FFF2-40B4-BE49-F238E27FC236}">
              <a16:creationId xmlns:a16="http://schemas.microsoft.com/office/drawing/2014/main" id="{998CA835-0DF1-4879-8A77-4827A318F3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id="{6B74D1F5-ABCB-40EC-A7D1-5946F889BD6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401" name="AutoShape 2">
          <a:extLst>
            <a:ext uri="{FF2B5EF4-FFF2-40B4-BE49-F238E27FC236}">
              <a16:creationId xmlns:a16="http://schemas.microsoft.com/office/drawing/2014/main" id="{2B53FCB0-BF73-4B5C-A6B5-AC7B5E5AE80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30480</xdr:rowOff>
    </xdr:from>
    <xdr:ext cx="518160" cy="556260"/>
    <xdr:sp macro="" textlink="">
      <xdr:nvSpPr>
        <xdr:cNvPr id="402" name="AutoShape 2">
          <a:extLst>
            <a:ext uri="{FF2B5EF4-FFF2-40B4-BE49-F238E27FC236}">
              <a16:creationId xmlns:a16="http://schemas.microsoft.com/office/drawing/2014/main" id="{C25E49B1-374B-4DEE-B4CA-025E1E1805B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30480</xdr:rowOff>
    </xdr:from>
    <xdr:ext cx="518160" cy="556260"/>
    <xdr:sp macro="" textlink="">
      <xdr:nvSpPr>
        <xdr:cNvPr id="403" name="AutoShape 2">
          <a:extLst>
            <a:ext uri="{FF2B5EF4-FFF2-40B4-BE49-F238E27FC236}">
              <a16:creationId xmlns:a16="http://schemas.microsoft.com/office/drawing/2014/main" id="{CEEFE7BA-C06A-4110-BC83-C61B71B658E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404" name="AutoShape 2">
          <a:extLst>
            <a:ext uri="{FF2B5EF4-FFF2-40B4-BE49-F238E27FC236}">
              <a16:creationId xmlns:a16="http://schemas.microsoft.com/office/drawing/2014/main" id="{56CC9761-960C-4628-9FC9-590B745C063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id="{1BE8E018-EF20-42D0-B317-7F5BE732153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406" name="AutoShape 2">
          <a:extLst>
            <a:ext uri="{FF2B5EF4-FFF2-40B4-BE49-F238E27FC236}">
              <a16:creationId xmlns:a16="http://schemas.microsoft.com/office/drawing/2014/main" id="{435E3B55-034B-409B-BC84-C82B10E371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407" name="AutoShape 2">
          <a:extLst>
            <a:ext uri="{FF2B5EF4-FFF2-40B4-BE49-F238E27FC236}">
              <a16:creationId xmlns:a16="http://schemas.microsoft.com/office/drawing/2014/main" id="{EA8164D5-FCD0-4626-8F8B-045E39BE882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61</xdr:row>
      <xdr:rowOff>0</xdr:rowOff>
    </xdr:from>
    <xdr:ext cx="518160" cy="548640"/>
    <xdr:sp macro="" textlink="">
      <xdr:nvSpPr>
        <xdr:cNvPr id="408" name="AutoShape 2">
          <a:extLst>
            <a:ext uri="{FF2B5EF4-FFF2-40B4-BE49-F238E27FC236}">
              <a16:creationId xmlns:a16="http://schemas.microsoft.com/office/drawing/2014/main" id="{BCB856DE-A515-43D3-895D-233E57FCB0F2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61</xdr:row>
      <xdr:rowOff>0</xdr:rowOff>
    </xdr:from>
    <xdr:ext cx="518160" cy="548640"/>
    <xdr:sp macro="" textlink="">
      <xdr:nvSpPr>
        <xdr:cNvPr id="409" name="AutoShape 2">
          <a:extLst>
            <a:ext uri="{FF2B5EF4-FFF2-40B4-BE49-F238E27FC236}">
              <a16:creationId xmlns:a16="http://schemas.microsoft.com/office/drawing/2014/main" id="{0750E89A-EFF4-4F6D-BBE7-BEF2ECE2DC9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61</xdr:row>
      <xdr:rowOff>0</xdr:rowOff>
    </xdr:from>
    <xdr:ext cx="518160" cy="548640"/>
    <xdr:sp macro="" textlink="">
      <xdr:nvSpPr>
        <xdr:cNvPr id="410" name="AutoShape 2">
          <a:extLst>
            <a:ext uri="{FF2B5EF4-FFF2-40B4-BE49-F238E27FC236}">
              <a16:creationId xmlns:a16="http://schemas.microsoft.com/office/drawing/2014/main" id="{557510A7-370D-43C1-8223-55685D491D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61</xdr:row>
      <xdr:rowOff>0</xdr:rowOff>
    </xdr:from>
    <xdr:ext cx="518160" cy="548640"/>
    <xdr:sp macro="" textlink="">
      <xdr:nvSpPr>
        <xdr:cNvPr id="411" name="AutoShape 2">
          <a:extLst>
            <a:ext uri="{FF2B5EF4-FFF2-40B4-BE49-F238E27FC236}">
              <a16:creationId xmlns:a16="http://schemas.microsoft.com/office/drawing/2014/main" id="{0B959E73-C78C-4128-B4B1-B2A5EF975357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C0A5523-2B6D-4FFF-BFEC-C6CD93EC61A6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7E77F29-D978-4F7E-8221-178CCD2F0DE1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CB08117-837A-4C25-940E-04355B4CE373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961214D-D4AB-42BA-BF41-33E3406C7AA4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366F2D41-F119-4A6D-99FB-3D3A6BE67C19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E95ECECB-8DAE-4999-B729-9EB3D4CBAE5B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6F654ACB-3C0A-40B8-B7EB-89935FBD9AB9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B7AAB770-868B-447F-B084-F3850312BB76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3F6E4FB0-299C-4B5D-B941-FB926DA9206A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6123F0C5-4AAF-4072-9EAF-5B4C266BD2BD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DBB89C5-412D-436C-BC64-B2AD5A6D8030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39D1E001-B8A5-4733-95BD-89C0015D889A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7FB72651-A07D-4775-952C-E22AF6F83DA3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3EDAF200-9720-4768-AD36-4C435F61DAB7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53</xdr:row>
      <xdr:rowOff>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C6E5014-6497-4BA5-A7C6-0CE3C0389CFA}"/>
            </a:ext>
          </a:extLst>
        </xdr:cNvPr>
        <xdr:cNvSpPr>
          <a:spLocks noChangeAspect="1" noChangeArrowheads="1"/>
        </xdr:cNvSpPr>
      </xdr:nvSpPr>
      <xdr:spPr bwMode="auto">
        <a:xfrm>
          <a:off x="10363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53</xdr:row>
      <xdr:rowOff>0</xdr:rowOff>
    </xdr:from>
    <xdr:ext cx="518160" cy="55626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F0894A42-7E2C-4852-B51B-66B54D875A7B}"/>
            </a:ext>
          </a:extLst>
        </xdr:cNvPr>
        <xdr:cNvSpPr>
          <a:spLocks noChangeAspect="1" noChangeArrowheads="1"/>
        </xdr:cNvSpPr>
      </xdr:nvSpPr>
      <xdr:spPr bwMode="auto">
        <a:xfrm>
          <a:off x="10363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71757423-20EC-421B-8ADB-F67AF6AF52B9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A109DD7A-7E41-4D76-8B90-C5F7DCF28EFA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B674B884-EC31-4586-B3D2-3B99863E9184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762FDB05-7B42-48C9-9658-80D23AAA0F28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436DA46C-7060-4B84-9A70-909470BE24BA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1B88CBAE-6682-4E68-9BA7-5576E1B73B88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53</xdr:row>
      <xdr:rowOff>0</xdr:rowOff>
    </xdr:from>
    <xdr:ext cx="518160" cy="55626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F37D0ED4-D2A2-413E-B857-92431E75FFF1}"/>
            </a:ext>
          </a:extLst>
        </xdr:cNvPr>
        <xdr:cNvSpPr>
          <a:spLocks noChangeAspect="1" noChangeArrowheads="1"/>
        </xdr:cNvSpPr>
      </xdr:nvSpPr>
      <xdr:spPr bwMode="auto">
        <a:xfrm>
          <a:off x="6172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53</xdr:row>
      <xdr:rowOff>0</xdr:rowOff>
    </xdr:from>
    <xdr:ext cx="518160" cy="55626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60006F2D-AA16-4AAD-83ED-3A444E0F3293}"/>
            </a:ext>
          </a:extLst>
        </xdr:cNvPr>
        <xdr:cNvSpPr>
          <a:spLocks noChangeAspect="1" noChangeArrowheads="1"/>
        </xdr:cNvSpPr>
      </xdr:nvSpPr>
      <xdr:spPr bwMode="auto">
        <a:xfrm>
          <a:off x="6172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2966CAEE-239F-4F1B-A5A3-3EA3B96AC396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422270BD-FD74-4BEA-9B71-6A8B701991F9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05175A63-F9BC-4307-9F7D-F7A6F3C9FB5B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E9CFD516-1EB9-451C-9C5D-80E7407FF3CA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0BCC4777-30CA-4063-9DFF-79C19E1E4390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770FE837-F208-4981-858D-5B64B7EAA2EF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E7D95E59-68CD-4A50-BA22-FCDBA32BA858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1318E471-89C6-4C39-8ACF-C9ED603FAFBF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D4674E8A-B329-45CD-915C-14D6264EC55B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8FD42C2D-3C82-4E4F-ACFD-F5CC31CF1479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1ADA0281-D085-4D75-BA4A-AF8EE4679C28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FEDDA6DB-CDA2-4B8E-9E40-D10A31465A19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2D8E153D-647F-4D72-AB21-CA002548B33A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08BEA8CA-788A-4CFC-B86D-F1CCD780DCC4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8103DB35-0199-409C-8FFA-8C42E65232B9}"/>
            </a:ext>
          </a:extLst>
        </xdr:cNvPr>
        <xdr:cNvSpPr>
          <a:spLocks noChangeAspect="1" noChangeArrowheads="1"/>
        </xdr:cNvSpPr>
      </xdr:nvSpPr>
      <xdr:spPr bwMode="auto">
        <a:xfrm>
          <a:off x="6926580" y="713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19E66A58-FD81-49E2-9ADC-FD25660E3BF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713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5787EC43-5ADA-4481-96FE-81D70CFDBDC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642C9016-FAEA-4BAB-BCA8-709F9415155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93C9138C-5AF4-4166-B7C5-67F44F178E4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C69321F-9ABE-4224-A5D1-91E9E173C99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1D240BA8-9B30-488B-ACC4-AD3D9728CCA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5250162B-8F25-4D30-9FEA-1CF3625246B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8D35362B-E7A0-436B-83EC-B601D38831E7}"/>
            </a:ext>
          </a:extLst>
        </xdr:cNvPr>
        <xdr:cNvSpPr>
          <a:spLocks noChangeAspect="1" noChangeArrowheads="1"/>
        </xdr:cNvSpPr>
      </xdr:nvSpPr>
      <xdr:spPr bwMode="auto">
        <a:xfrm>
          <a:off x="6926580" y="713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339CF2EB-064C-4324-A473-6AC92EFACCF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5B1B60B3-D270-42F3-9ADD-64D055BA855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6FC3E864-B202-428D-9F8D-71D710F168D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3075DC30-5A86-448C-8E88-D9B5E48AE06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1437A6C1-4244-471B-B7BD-25D85EEEF4A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2331D312-34F4-48D9-8B07-B390011EBE6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DE07C709-823D-41ED-B427-147AD0D6ABE9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619FFB7F-33B1-40DF-92F1-0D528046D03B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7B338E15-6397-422B-A711-7981A1F49D9E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106680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7CE15DCA-7928-426D-AB84-EFD0A340819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0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196BA668-842A-413A-BA4A-B43CA44CBDA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D636BED6-034A-4FF6-8BA4-76AF402C4DF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D1AB7F6C-6E45-46FE-9AD9-6C6CEB5B61F2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C8BB5A6-5B42-48F0-98BB-22BAA4381D78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1DA0D624-A14E-40C8-87FF-8A74D9796920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F7CEFB28-7D5B-49F4-9AF4-8DC5F526ADFB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76200</xdr:colOff>
      <xdr:row>53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A647B481-BAD7-4F8F-B71D-DA47D1B889F8}"/>
            </a:ext>
          </a:extLst>
        </xdr:cNvPr>
        <xdr:cNvSpPr>
          <a:spLocks noChangeAspect="1" noChangeArrowheads="1"/>
        </xdr:cNvSpPr>
      </xdr:nvSpPr>
      <xdr:spPr bwMode="auto">
        <a:xfrm>
          <a:off x="693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8CA278F2-2242-448B-9E6A-ADE2B5193F6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36C08DA1-8B7B-46DC-9172-3081F40471D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B17F9E17-B91A-4C39-A856-69ECB10C7B4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E1F3D7F1-45EB-4F30-98DF-0D475A2E2DF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0BBB07C3-C82F-4C9E-817F-8282430BC70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9C31D52D-AB5D-43D7-B548-02D6B6A22974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0CABDA71-672E-4D0A-B5DC-BB51584EBA2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99060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90FA3958-296E-4AFF-8416-82DDE7C6591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219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829188F9-4275-4CD6-95CE-962103F5BC9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95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B91A0F21-93F9-4775-AF53-F01DA77CEAB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95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40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CC5554AB-FE38-4824-B2A5-B2F1BB137FF7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40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C6218DD1-2C59-4BC1-BC4C-9AA975698947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40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80168EAA-5828-4135-8904-B1930819C709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40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37838E44-B22F-48B5-8E56-4C7EAB5926C4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40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43F7DC95-F3E3-4624-B23D-F6114EE723B5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40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D8CFB4CB-4029-4DD5-B483-07B7052CA46F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40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F760EB8E-68C8-428A-88E8-D44EA4CCF211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40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0DDD6832-A6D1-4E68-9735-2CF33337C4F1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EFF80091-495E-40B4-9EED-1E0D7A58AD7E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BDCD7A8-886C-4D75-9993-262530806ACF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F3A68A90-3101-459A-B883-1CA0755332D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199D4C9B-4C01-43B2-921D-02992E363CF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6BD45E95-4626-46EA-9103-650A026305E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53916A2F-307A-4B68-A7C3-46EC4D0ACF1B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7260CEFF-A87C-491C-99F6-EA94EC60B582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9BA3C1DE-839C-40E9-B547-D0032E061B8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1B46988A-50EA-4B03-9120-2FA49AC45EF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CB491A69-7A3F-49A8-AD5B-3EFBD1D2724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7562CFDB-9BAF-4296-AC40-427C5D564EC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B668D881-0791-4BD4-9F9E-9C787BF3F90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104A6AB1-0710-4F52-91FF-D9DFF111214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7C8B3460-3D44-4996-B8FC-42E4F518811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F0E8268B-889C-4B30-A799-DBB357A89AE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FFBBA97-1765-4D7E-BB1D-82AC8563F0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9C62DDC6-A18B-489E-B186-DBF3AF9489F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5DAC45A9-6437-4A57-B12C-EC600F67CA87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0511FDFA-4744-4E1D-9F9F-3D528265D4C5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959B070D-EE2E-464F-A97E-E0EB65AEEE1B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319C1087-984B-4B0E-9917-AFEDDE6E7DA7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140717CE-556D-4199-90D0-857A864E9FA6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FA9EFEF0-BFC8-4838-AF40-A9BD29B18EC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70B719FC-DDE0-4679-94AA-87CA3E787C4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55C9F27B-F3C7-4BF9-8A92-45D9AE60F34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1EC05A70-32C9-4C40-9FE6-C750364ACB3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8F6B2989-A064-48A4-A543-31D7C821BD77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36B3AC20-8692-44A7-BFEA-9D32EB30DA5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927D2425-E018-4B22-8994-46B053DAFE04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BBB0247D-6B28-4832-A567-20033AA8433D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9B4A670E-7970-4B94-86DD-F9CE588D510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023DE6A1-462D-4297-8B6D-F70AAAEAFC98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868240D7-60FA-4CE4-A47C-E708AF8724C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2F7073DA-6BDD-44A6-B628-CAEE317A3966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CADC6D3C-5CB7-49CE-8949-93B97379C91D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213360</xdr:colOff>
      <xdr:row>53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67E1086A-DAA3-4EC9-A45B-65DF3DB51BB1}"/>
            </a:ext>
          </a:extLst>
        </xdr:cNvPr>
        <xdr:cNvSpPr>
          <a:spLocks noChangeAspect="1" noChangeArrowheads="1"/>
        </xdr:cNvSpPr>
      </xdr:nvSpPr>
      <xdr:spPr bwMode="auto">
        <a:xfrm>
          <a:off x="36271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DBC85383-6959-471D-912F-C9EBA017BA0D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4B14F6FF-73D5-4665-98D9-1A30AE12C7B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05AFB96D-E2AC-46B0-AA36-28830E910E59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7BBA624B-8479-49C2-886E-6FB28427EC66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67D3E858-CBD0-4643-9F13-778025AEC5A3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F4200590-D493-4B13-882A-FA87D4427803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74633ACE-8E68-4D70-B27A-98B6C31A4A5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64B7F21-AF6A-44D7-982F-20027E4FD8C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1B3CAC57-D977-4442-AE24-F84314802B69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1722B0A6-C0C0-415E-BA2D-BCDCDAAA84D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62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265A7F96-6705-4FA1-92B5-4D4085C1874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62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D8BD2FF4-9D52-4CA3-A6E0-9FFE770B888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62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586740</xdr:colOff>
      <xdr:row>33</xdr:row>
      <xdr:rowOff>7620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F0A96D0A-E475-44DE-B630-F62E99BE8621}"/>
            </a:ext>
          </a:extLst>
        </xdr:cNvPr>
        <xdr:cNvSpPr>
          <a:spLocks noChangeAspect="1" noChangeArrowheads="1"/>
        </xdr:cNvSpPr>
      </xdr:nvSpPr>
      <xdr:spPr bwMode="auto">
        <a:xfrm>
          <a:off x="6903720" y="563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A9BF1D3E-7BC3-49A5-96E0-1D2BFF56AF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E4E76C0C-B1B5-42A4-9E6A-F8B43869216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6CD7EFC5-4FDE-47F2-8C36-8DB346F52A3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0E88D86E-BC5C-400A-A641-DD540ED8AA11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2426223B-845A-40A3-A25F-86B2E414179B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30480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0DA1020E-D42A-44A2-A312-088FA6D2CF67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526914</xdr:colOff>
      <xdr:row>23</xdr:row>
      <xdr:rowOff>24319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5992FDD2-F19A-499B-8E99-7CFF8360DE96}"/>
            </a:ext>
          </a:extLst>
        </xdr:cNvPr>
        <xdr:cNvSpPr>
          <a:spLocks noChangeAspect="1" noChangeArrowheads="1"/>
        </xdr:cNvSpPr>
      </xdr:nvSpPr>
      <xdr:spPr bwMode="auto">
        <a:xfrm>
          <a:off x="6843894" y="3971479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97277</xdr:colOff>
      <xdr:row>53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4E696B1F-AE54-4F24-8A01-0C9D99B4C6C0}"/>
            </a:ext>
          </a:extLst>
        </xdr:cNvPr>
        <xdr:cNvSpPr>
          <a:spLocks noChangeAspect="1" noChangeArrowheads="1"/>
        </xdr:cNvSpPr>
      </xdr:nvSpPr>
      <xdr:spPr bwMode="auto">
        <a:xfrm>
          <a:off x="493517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62875361-4948-44A8-A7B4-5E295D8F336B}"/>
            </a:ext>
          </a:extLst>
        </xdr:cNvPr>
        <xdr:cNvSpPr>
          <a:spLocks noChangeAspect="1" noChangeArrowheads="1"/>
        </xdr:cNvSpPr>
      </xdr:nvSpPr>
      <xdr:spPr bwMode="auto">
        <a:xfrm>
          <a:off x="41910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08EDEECB-19C7-422E-982E-EFBF4C05344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C3719079-3E8B-4CA9-AC0E-BB4EC986C10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DA6748BC-F57D-409D-9973-235912EDBC9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C0B4DF7B-97B0-4C23-82DF-876D955ABD0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97BFE532-3B00-4648-8AB1-6E79D2D1E0E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E626760F-B5BA-4968-8DE4-0F038B21834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A6A467F2-BE83-40C3-AF14-7F91D963816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306E1538-E86D-4CAB-8D2F-600528FF6CB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A9B60C77-6D0A-4902-BF0B-3FBDF0F375D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541875D3-1614-47E4-A6B8-F616ACD730A7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63DC3449-2AC8-43A7-9EF1-4F7816CA2B3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2EB0F107-35FD-4C6B-9AEF-9F5F1360E902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E8F62A8E-DAD3-4C10-9EAB-5EE58164E72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CFD0019A-197A-44FD-AFDC-3EDECEB7AA93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586740</xdr:colOff>
      <xdr:row>53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B2F7EE9B-DF2D-4AAE-B340-CB187E754C72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4F03E0E0-5A73-4A0D-959B-1984378C0958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48CC03F5-A947-4FA7-9A2C-3688733404F0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B1808F32-E599-4698-942A-A654467B7BD9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98A17D85-F1E6-4FC4-8764-81BA20F0180C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73C9A2C5-6C73-4017-958A-CA93ECBEEC22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DFBD73C7-41FF-4D4A-B0C3-79EEC6690327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A65335E7-A58A-43D7-A4C9-D8363995B251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8E4A8F1E-1664-44FF-B489-2768453215F5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074346C7-E6E0-4E9C-9ABC-7BA8B8CAA7C2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D4492D6E-D927-411B-86D0-72C2B5945BE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A9F829FB-F376-4DED-B467-A9B4ACBBCF1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2F4ECE0C-59FD-4218-A595-AA8C400B10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1CE7E31F-DF97-4320-AF38-54CB26E3995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C137F53C-4159-4531-AE93-DAD9319FCF0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BA30EF05-D778-40DA-BF1F-721F7A9B00D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F96BD81-8693-40CC-90FC-F76E55B087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D75EE2C7-D15B-4696-8C4B-07632A3F13A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78A5AABA-A74D-4D53-A4E6-D1474590A6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DF50FEE-76C0-4ECA-B27C-FB274013BCD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476E3CCA-75BE-4F72-9160-A6BFFAA2FD15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9F7F152-16C9-42A2-B1E5-5A05FE709B80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436F47F2-2DB0-4052-863A-4C458E1548C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AC121446-F62C-480C-ACBA-8F651800287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65C9E46D-CEF1-4EF0-972C-1A7AB0BC23D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9D802F6-D71F-405C-AC9E-010B3A3AA39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F0257F93-C126-48F5-8A16-62A2883D2C1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2BE99C55-FA12-4A12-BD61-DC0BA51A7BA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0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26FCDAE-5293-4321-852A-0804099569A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0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1198FC4B-9A1A-4C3D-8FAF-8FC79FB2BABC}"/>
            </a:ext>
          </a:extLst>
        </xdr:cNvPr>
        <xdr:cNvSpPr>
          <a:spLocks noChangeAspect="1" noChangeArrowheads="1"/>
        </xdr:cNvSpPr>
      </xdr:nvSpPr>
      <xdr:spPr bwMode="auto">
        <a:xfrm>
          <a:off x="8763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679F2549-AC0F-4B9C-B3BF-5AD94595B4D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739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CA8C3B1-E8EF-4FB1-AD07-1B1432B9C41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739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1AF41FB4-C740-4D1C-90B2-B8AA0D6A6BC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135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7B2F9FBB-0BB7-4209-9E3B-3D366BC5D26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135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2C594179-4283-4E6C-BAB1-D85DDD86F5F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33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9A2BF5E6-5291-48D0-B039-F789CD32478C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33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265AB11E-FA1C-4629-84C8-B578B12DE76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D23AD3C3-BA6D-40C7-8D15-1EA0B7F8048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9C72D493-E6AF-4A90-A23B-488369F277F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53420963-5D05-4AF2-A90B-4405DEECD91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DCCF1EDD-8E6A-4BCB-AD85-AD5153A57E31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575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5308521-A36E-43A1-81F0-D6639FB5438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575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0</xdr:row>
      <xdr:rowOff>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D758D889-2A9C-4DFB-B772-67918E31B63C}"/>
            </a:ext>
          </a:extLst>
        </xdr:cNvPr>
        <xdr:cNvSpPr>
          <a:spLocks noChangeAspect="1" noChangeArrowheads="1"/>
        </xdr:cNvSpPr>
      </xdr:nvSpPr>
      <xdr:spPr bwMode="auto">
        <a:xfrm>
          <a:off x="2537460" y="19949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0</xdr:row>
      <xdr:rowOff>0</xdr:rowOff>
    </xdr:from>
    <xdr:ext cx="518160" cy="55626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34275780-0625-4F54-8E77-2F84877410CD}"/>
            </a:ext>
          </a:extLst>
        </xdr:cNvPr>
        <xdr:cNvSpPr>
          <a:spLocks noChangeAspect="1" noChangeArrowheads="1"/>
        </xdr:cNvSpPr>
      </xdr:nvSpPr>
      <xdr:spPr bwMode="auto">
        <a:xfrm>
          <a:off x="2537460" y="19949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BD637DF6-E9FA-4B04-A8B6-53CC2EDFB420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11623F8A-FC58-41C9-967C-FF2D3D38E5B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8AD94F89-1B78-40C5-9D26-0341B6FF663B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A625D3C6-CDB7-4175-8164-233C0E25469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45F96AED-4039-4A57-A14C-135C23A2A031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75717A66-B228-486C-AC6F-4EB83E383E67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203764F0-5D1F-4E74-84EA-0E63DC215EF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3AE85D0D-BFA1-4C9F-8DD7-B08A6D776DA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C1F695D-D420-4EBA-80B7-CC47B8858C72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575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0</xdr:row>
      <xdr:rowOff>0</xdr:rowOff>
    </xdr:from>
    <xdr:ext cx="518160" cy="55626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DAEB9452-333F-4E1D-8620-113CE0B93B74}"/>
            </a:ext>
          </a:extLst>
        </xdr:cNvPr>
        <xdr:cNvSpPr>
          <a:spLocks noChangeAspect="1" noChangeArrowheads="1"/>
        </xdr:cNvSpPr>
      </xdr:nvSpPr>
      <xdr:spPr bwMode="auto">
        <a:xfrm>
          <a:off x="2537460" y="19949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137160</xdr:colOff>
      <xdr:row>0</xdr:row>
      <xdr:rowOff>0</xdr:rowOff>
    </xdr:from>
    <xdr:ext cx="518160" cy="55626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9B91F139-BBD1-484F-A1BA-4BD5E75ABB17}"/>
            </a:ext>
          </a:extLst>
        </xdr:cNvPr>
        <xdr:cNvSpPr>
          <a:spLocks noChangeAspect="1" noChangeArrowheads="1"/>
        </xdr:cNvSpPr>
      </xdr:nvSpPr>
      <xdr:spPr bwMode="auto">
        <a:xfrm>
          <a:off x="2674620" y="20002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FE4DD42C-04D2-4A9A-9B53-38F6441DE41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B8875623-320D-4C9D-9783-D6C4B1F1EEA8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B08E8164-9008-47EA-B65D-B92BCC4E9471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5F2FD4D0-A52D-4C5E-A3A3-D86D5FB30AB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369EAE03-DA57-44F9-B487-59358E8B722B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7E95AA9-6F02-44AD-8BEF-94E1A774E210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95A4B545-3644-4109-A76A-02332508AB88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200894A4-D86C-4B00-9D89-07B22B095C4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94E6FC09-A6A5-4C93-87B0-EF55D2517793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441ACE66-4A46-45DB-8209-D95A3CC46A36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936BB311-409B-4EC3-A76A-CBDB97A0205C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E7A2FE92-E4EC-4C09-B82B-AE2C212571D1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45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79CD1FDD-CC20-4336-988B-A6E0D9D17D09}"/>
            </a:ext>
          </a:extLst>
        </xdr:cNvPr>
        <xdr:cNvSpPr>
          <a:spLocks noChangeAspect="1" noChangeArrowheads="1"/>
        </xdr:cNvSpPr>
      </xdr:nvSpPr>
      <xdr:spPr bwMode="auto">
        <a:xfrm>
          <a:off x="8001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45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38A27BA6-0505-44FA-BCE5-D63F603880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18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F31462BA-D01B-4C9B-82EA-40BE5A393883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18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2DC89910-0DFE-4EC8-9FFF-2BD14EB86B13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C1FB9869-FCB4-4955-B0E1-4E6670BC1419}"/>
            </a:ext>
          </a:extLst>
        </xdr:cNvPr>
        <xdr:cNvSpPr>
          <a:spLocks noChangeAspect="1" noChangeArrowheads="1"/>
        </xdr:cNvSpPr>
      </xdr:nvSpPr>
      <xdr:spPr bwMode="auto">
        <a:xfrm>
          <a:off x="6096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77C0C005-6577-443E-AB02-AAD1AA61246C}"/>
            </a:ext>
          </a:extLst>
        </xdr:cNvPr>
        <xdr:cNvSpPr>
          <a:spLocks noChangeAspect="1" noChangeArrowheads="1"/>
        </xdr:cNvSpPr>
      </xdr:nvSpPr>
      <xdr:spPr bwMode="auto">
        <a:xfrm>
          <a:off x="6096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F657BBE1-1BBD-4422-B235-72475F0F91FF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E013BFDB-2C1F-4A27-BCE6-06F207B381BA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743C36F3-65F6-4F10-B376-88A53512B66F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8EAB3738-F043-4A75-8D15-8E9E5564DED2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4789546D-8FFA-459F-B01B-80B94E9DC9D3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37D5E5E2-78C4-428F-9A2E-C2C59886CFAC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18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8982447B-3575-4D5F-808A-B5504448212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18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A1268D25-27AC-43AB-828E-EF32A7CAC89F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20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26AFF079-9B2E-4F4B-8995-1381B7750E93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38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20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1D14FE3E-E3B7-449A-89E2-7594A049F85E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38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21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04E40AAF-A0A5-4750-90D5-07F5D83A882E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587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21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36DA498E-BB16-4123-B471-D3C920D74726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587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22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C0B15ADC-7FBF-406A-9975-A583FBEC46CA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78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22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E58AD81F-86EF-4CD8-9991-3488ED7875BF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78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18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0C9B5299-8E92-4268-865D-D796EB05B018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18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D8FDCF69-8A0B-4870-ADA7-928F13F323CC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5AB4AFD6-0BBD-42FF-8902-EC0D620AE2FC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62161A62-1ACF-42B9-864B-A8DD4AAB232D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9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B1D6CA03-131E-40B3-B564-45381F3D4F84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407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9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71B728B4-B874-4A94-9D51-0D434AD8AEE7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407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419100</xdr:colOff>
      <xdr:row>22</xdr:row>
      <xdr:rowOff>30480</xdr:rowOff>
    </xdr:from>
    <xdr:ext cx="518160" cy="55626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598E2F65-216F-46E3-BB93-E2D0E11D1155}"/>
            </a:ext>
          </a:extLst>
        </xdr:cNvPr>
        <xdr:cNvSpPr>
          <a:spLocks noChangeAspect="1" noChangeArrowheads="1"/>
        </xdr:cNvSpPr>
      </xdr:nvSpPr>
      <xdr:spPr bwMode="auto">
        <a:xfrm>
          <a:off x="8260080" y="5806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419100</xdr:colOff>
      <xdr:row>22</xdr:row>
      <xdr:rowOff>30480</xdr:rowOff>
    </xdr:from>
    <xdr:ext cx="518160" cy="55626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26152893-2D99-4F3D-913B-B1F7D1627721}"/>
            </a:ext>
          </a:extLst>
        </xdr:cNvPr>
        <xdr:cNvSpPr>
          <a:spLocks noChangeAspect="1" noChangeArrowheads="1"/>
        </xdr:cNvSpPr>
      </xdr:nvSpPr>
      <xdr:spPr bwMode="auto">
        <a:xfrm>
          <a:off x="8260080" y="5806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22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B280C741-0C47-4F3C-9C65-D5FD2C4295BE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22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B1AF0C44-05B0-4AA1-AF4E-6C7A50202337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32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5114F187-81E4-4E49-9949-83A7F8FD053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32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44085AEC-CE9B-425C-8051-B135F826C4B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22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7174494-EB42-4AA1-BCA0-076CC70310DC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22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7AC4FDD4-E5F4-4356-8842-CE86EFFFD65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32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BDA424E1-2C96-40EA-839F-BCEEBA217F3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32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59C87CBA-1696-4F0D-910C-9D99567D7256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586740</xdr:colOff>
      <xdr:row>19</xdr:row>
      <xdr:rowOff>7620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F5895B0D-5624-4411-A30E-AFDA27CA89D4}"/>
            </a:ext>
          </a:extLst>
        </xdr:cNvPr>
        <xdr:cNvSpPr>
          <a:spLocks noChangeAspect="1" noChangeArrowheads="1"/>
        </xdr:cNvSpPr>
      </xdr:nvSpPr>
      <xdr:spPr bwMode="auto">
        <a:xfrm>
          <a:off x="8427720" y="3406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419100</xdr:colOff>
      <xdr:row>22</xdr:row>
      <xdr:rowOff>30480</xdr:rowOff>
    </xdr:from>
    <xdr:ext cx="518160" cy="55626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F7633832-9458-44FD-B288-7B525A758482}"/>
            </a:ext>
          </a:extLst>
        </xdr:cNvPr>
        <xdr:cNvSpPr>
          <a:spLocks noChangeAspect="1" noChangeArrowheads="1"/>
        </xdr:cNvSpPr>
      </xdr:nvSpPr>
      <xdr:spPr bwMode="auto">
        <a:xfrm>
          <a:off x="8260080" y="5806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335280</xdr:colOff>
      <xdr:row>23</xdr:row>
      <xdr:rowOff>45720</xdr:rowOff>
    </xdr:from>
    <xdr:ext cx="518160" cy="55626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77D70BBB-282C-467A-97FC-B348D480DB09}"/>
            </a:ext>
          </a:extLst>
        </xdr:cNvPr>
        <xdr:cNvSpPr>
          <a:spLocks noChangeAspect="1" noChangeArrowheads="1"/>
        </xdr:cNvSpPr>
      </xdr:nvSpPr>
      <xdr:spPr bwMode="auto">
        <a:xfrm>
          <a:off x="8785860" y="6019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22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8378CD5C-503F-4E65-AE68-7AD33F6921B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22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5F47214B-BE10-4A17-A01D-B377829BF67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32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A4237855-137B-4F9F-88EB-A6DF0B3D3923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32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1C9A382D-47FC-4E81-98EF-45BE686F0C2F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22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71C3A9FC-F8B6-41DA-8D09-3DB1729D8FF2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22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79CB00C0-F6BD-4EAF-9D97-CCB72825DE73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32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8B703E61-229B-47C6-BFAC-5EAADAF93381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32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550F7372-28AD-427A-9682-EA6A4D28522D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44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5D9B6F51-BFC2-476C-8F67-1610E237BE3B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44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AEE7D9C9-DF56-447E-AC17-2EEA86816837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44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CDF586F5-D120-45AB-920F-932EB19FF0B5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44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65E39AFB-FE24-42C6-8612-7EEB75D689C3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9437F-816A-401D-8134-CDF5F36FD055}">
  <dimension ref="A1:Q75"/>
  <sheetViews>
    <sheetView workbookViewId="0">
      <selection activeCell="B4" sqref="B4:P13"/>
    </sheetView>
  </sheetViews>
  <sheetFormatPr defaultRowHeight="14.4" x14ac:dyDescent="0.3"/>
  <cols>
    <col min="1" max="1" width="5.21875" customWidth="1"/>
    <col min="2" max="2" width="3.5546875" bestFit="1" customWidth="1"/>
    <col min="3" max="3" width="20.88671875" bestFit="1" customWidth="1"/>
    <col min="4" max="4" width="6.5546875" style="53" customWidth="1"/>
    <col min="5" max="5" width="6.44140625" style="53" customWidth="1"/>
    <col min="6" max="6" width="5.33203125" style="53" customWidth="1"/>
    <col min="7" max="7" width="6.109375" style="53" customWidth="1"/>
    <col min="8" max="8" width="6.33203125" style="53" customWidth="1"/>
    <col min="9" max="10" width="7.109375" style="53" customWidth="1"/>
    <col min="11" max="13" width="7.88671875" style="53" customWidth="1"/>
    <col min="14" max="14" width="6.21875" style="53" customWidth="1"/>
    <col min="15" max="15" width="6.33203125" style="53" customWidth="1"/>
    <col min="16" max="16" width="5.5546875" style="53" customWidth="1"/>
    <col min="17" max="17" width="8" style="53" customWidth="1"/>
  </cols>
  <sheetData>
    <row r="1" spans="1:16" ht="14.4" customHeight="1" x14ac:dyDescent="0.35">
      <c r="C1" s="210" t="s">
        <v>94</v>
      </c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</row>
    <row r="2" spans="1:16" ht="15" thickBot="1" x14ac:dyDescent="0.35">
      <c r="D2" s="211" t="s">
        <v>189</v>
      </c>
      <c r="E2" s="211"/>
      <c r="F2" s="211"/>
      <c r="G2" s="211"/>
      <c r="H2" s="212" t="s">
        <v>190</v>
      </c>
      <c r="I2" s="212"/>
      <c r="J2" s="212"/>
      <c r="K2" s="212"/>
      <c r="L2" s="212"/>
      <c r="M2" s="211" t="s">
        <v>191</v>
      </c>
      <c r="N2" s="211"/>
      <c r="O2" s="211"/>
      <c r="P2" s="211"/>
    </row>
    <row r="3" spans="1:16" ht="42" customHeight="1" x14ac:dyDescent="0.3">
      <c r="B3" s="1"/>
      <c r="C3" s="2" t="s">
        <v>0</v>
      </c>
      <c r="D3" s="48" t="s">
        <v>83</v>
      </c>
      <c r="E3" s="49" t="s">
        <v>84</v>
      </c>
      <c r="F3" s="57" t="s">
        <v>85</v>
      </c>
      <c r="G3" s="197" t="s">
        <v>1</v>
      </c>
      <c r="H3" s="200" t="s">
        <v>86</v>
      </c>
      <c r="I3" s="59" t="s">
        <v>87</v>
      </c>
      <c r="J3" s="59" t="s">
        <v>88</v>
      </c>
      <c r="K3" s="201" t="s">
        <v>89</v>
      </c>
      <c r="L3" s="202">
        <v>45304</v>
      </c>
      <c r="M3" s="58" t="s">
        <v>90</v>
      </c>
      <c r="N3" s="49" t="s">
        <v>93</v>
      </c>
      <c r="O3" s="49" t="s">
        <v>91</v>
      </c>
      <c r="P3" s="48" t="s">
        <v>92</v>
      </c>
    </row>
    <row r="4" spans="1:16" ht="15.6" x14ac:dyDescent="0.3">
      <c r="A4">
        <v>1</v>
      </c>
      <c r="B4" s="3" t="s">
        <v>2</v>
      </c>
      <c r="C4" s="4" t="s">
        <v>3</v>
      </c>
      <c r="D4" s="6">
        <f>G4/F4</f>
        <v>612.625</v>
      </c>
      <c r="E4" s="5">
        <f>D4/3</f>
        <v>204.20833333333334</v>
      </c>
      <c r="F4" s="7">
        <f t="shared" ref="F4:F36" si="0">(SUM(H4+P4))</f>
        <v>16</v>
      </c>
      <c r="G4" s="65">
        <f t="shared" ref="G4:G36" si="1">SUM(I4+M4)</f>
        <v>9802</v>
      </c>
      <c r="H4" s="225">
        <v>1</v>
      </c>
      <c r="I4" s="158">
        <f>SUM(L4:L4)</f>
        <v>629</v>
      </c>
      <c r="J4" s="41">
        <f>I4/H4</f>
        <v>629</v>
      </c>
      <c r="K4" s="199">
        <f>J4/3</f>
        <v>209.66666666666666</v>
      </c>
      <c r="L4" s="243">
        <v>629</v>
      </c>
      <c r="M4" s="13">
        <v>9173</v>
      </c>
      <c r="N4" s="9">
        <v>612</v>
      </c>
      <c r="O4" s="7">
        <v>204</v>
      </c>
      <c r="P4" s="7">
        <v>15</v>
      </c>
    </row>
    <row r="5" spans="1:16" ht="15.6" x14ac:dyDescent="0.3">
      <c r="A5">
        <v>2</v>
      </c>
      <c r="B5" s="3" t="s">
        <v>2</v>
      </c>
      <c r="C5" s="4" t="s">
        <v>4</v>
      </c>
      <c r="D5" s="6">
        <f>G5/F5</f>
        <v>608.875</v>
      </c>
      <c r="E5" s="11">
        <f>D5/3</f>
        <v>202.95833333333334</v>
      </c>
      <c r="F5" s="7">
        <f>(SUM(H5+P5))</f>
        <v>16</v>
      </c>
      <c r="G5" s="65">
        <f>SUM(I5+M5)</f>
        <v>9742</v>
      </c>
      <c r="H5" s="225">
        <v>1</v>
      </c>
      <c r="I5" s="97">
        <f>SUM(L5:L5)</f>
        <v>599</v>
      </c>
      <c r="J5" s="41">
        <f>I5/H5</f>
        <v>599</v>
      </c>
      <c r="K5" s="199">
        <f>J5/3</f>
        <v>199.66666666666666</v>
      </c>
      <c r="L5" s="244">
        <v>599</v>
      </c>
      <c r="M5" s="13">
        <v>9143</v>
      </c>
      <c r="N5" s="10">
        <v>609</v>
      </c>
      <c r="O5" s="7">
        <v>203</v>
      </c>
      <c r="P5" s="7">
        <v>15</v>
      </c>
    </row>
    <row r="6" spans="1:16" ht="15.6" x14ac:dyDescent="0.3">
      <c r="A6">
        <v>3</v>
      </c>
      <c r="B6" s="3" t="s">
        <v>2</v>
      </c>
      <c r="C6" s="4" t="s">
        <v>5</v>
      </c>
      <c r="D6" s="6">
        <f>G6/F6</f>
        <v>602</v>
      </c>
      <c r="E6" s="12">
        <f>D6/3</f>
        <v>200.66666666666666</v>
      </c>
      <c r="F6" s="7">
        <f>(SUM(H6+P6))</f>
        <v>11</v>
      </c>
      <c r="G6" s="65">
        <f>SUM(I6+M6)</f>
        <v>6622</v>
      </c>
      <c r="H6" s="225">
        <v>1</v>
      </c>
      <c r="I6" s="158">
        <f>SUM(L6:L6)</f>
        <v>629</v>
      </c>
      <c r="J6" s="41">
        <f>I6/H6</f>
        <v>629</v>
      </c>
      <c r="K6" s="199">
        <f>J6/3</f>
        <v>209.66666666666666</v>
      </c>
      <c r="L6" s="243">
        <v>629</v>
      </c>
      <c r="M6" s="13">
        <v>5993</v>
      </c>
      <c r="N6" s="8">
        <v>599</v>
      </c>
      <c r="O6" s="7">
        <v>200</v>
      </c>
      <c r="P6" s="7">
        <v>10</v>
      </c>
    </row>
    <row r="7" spans="1:16" ht="15.6" x14ac:dyDescent="0.3">
      <c r="A7">
        <v>4</v>
      </c>
      <c r="B7" s="3" t="s">
        <v>2</v>
      </c>
      <c r="C7" s="4" t="s">
        <v>6</v>
      </c>
      <c r="D7" s="6">
        <f>G7/F7</f>
        <v>580.6</v>
      </c>
      <c r="E7" s="6">
        <f>D7/3</f>
        <v>193.53333333333333</v>
      </c>
      <c r="F7" s="7">
        <f>(SUM(H7+P7))</f>
        <v>15</v>
      </c>
      <c r="G7" s="65">
        <f>SUM(I7+M7)</f>
        <v>8709</v>
      </c>
      <c r="H7" s="225">
        <v>1</v>
      </c>
      <c r="I7" s="41">
        <f>SUM(L7:L7)</f>
        <v>539</v>
      </c>
      <c r="J7" s="41">
        <f>I7/H7</f>
        <v>539</v>
      </c>
      <c r="K7" s="199">
        <f>J7/3</f>
        <v>179.66666666666666</v>
      </c>
      <c r="L7" s="203">
        <v>539</v>
      </c>
      <c r="M7" s="13">
        <v>8170</v>
      </c>
      <c r="N7" s="7">
        <v>584</v>
      </c>
      <c r="O7" s="7">
        <v>195</v>
      </c>
      <c r="P7" s="7">
        <v>14</v>
      </c>
    </row>
    <row r="8" spans="1:16" ht="15.6" x14ac:dyDescent="0.3">
      <c r="A8">
        <v>5</v>
      </c>
      <c r="B8" s="15" t="s">
        <v>2</v>
      </c>
      <c r="C8" s="51" t="s">
        <v>7</v>
      </c>
      <c r="D8" s="6">
        <f>G8/F8</f>
        <v>580.375</v>
      </c>
      <c r="E8" s="6">
        <f>D8/3</f>
        <v>193.45833333333334</v>
      </c>
      <c r="F8" s="7">
        <f>(SUM(H8+P8))</f>
        <v>16</v>
      </c>
      <c r="G8" s="65">
        <f>SUM(I8+M8)</f>
        <v>9286</v>
      </c>
      <c r="H8" s="225">
        <v>1</v>
      </c>
      <c r="I8" s="41">
        <f>SUM(L8:L8)</f>
        <v>583</v>
      </c>
      <c r="J8" s="41">
        <f>I8/H8</f>
        <v>583</v>
      </c>
      <c r="K8" s="199">
        <f>J8/3</f>
        <v>194.33333333333334</v>
      </c>
      <c r="L8" s="203">
        <v>583</v>
      </c>
      <c r="M8" s="13">
        <v>8703</v>
      </c>
      <c r="N8" s="7">
        <v>580</v>
      </c>
      <c r="O8" s="7">
        <v>193</v>
      </c>
      <c r="P8" s="7">
        <v>15</v>
      </c>
    </row>
    <row r="9" spans="1:16" ht="15.6" x14ac:dyDescent="0.3">
      <c r="A9">
        <v>6</v>
      </c>
      <c r="B9" s="3" t="s">
        <v>2</v>
      </c>
      <c r="C9" s="4" t="s">
        <v>8</v>
      </c>
      <c r="D9" s="6">
        <f>G9/F9</f>
        <v>569.42857142857144</v>
      </c>
      <c r="E9" s="6">
        <f>D9/3</f>
        <v>189.80952380952382</v>
      </c>
      <c r="F9" s="7">
        <f>(SUM(H9+P9))</f>
        <v>14</v>
      </c>
      <c r="G9" s="65">
        <f>SUM(I9+M9)</f>
        <v>7972</v>
      </c>
      <c r="H9" s="225">
        <v>1</v>
      </c>
      <c r="I9" s="41">
        <f>SUM(L9:L9)</f>
        <v>502</v>
      </c>
      <c r="J9" s="41">
        <f>I9/H9</f>
        <v>502</v>
      </c>
      <c r="K9" s="199">
        <f>J9/3</f>
        <v>167.33333333333334</v>
      </c>
      <c r="L9" s="203">
        <v>502</v>
      </c>
      <c r="M9" s="13">
        <v>7470</v>
      </c>
      <c r="N9" s="7">
        <v>575</v>
      </c>
      <c r="O9" s="7">
        <v>192</v>
      </c>
      <c r="P9" s="7">
        <v>13</v>
      </c>
    </row>
    <row r="10" spans="1:16" ht="15.6" x14ac:dyDescent="0.3">
      <c r="A10">
        <v>7</v>
      </c>
      <c r="B10" s="17" t="s">
        <v>9</v>
      </c>
      <c r="C10" s="18" t="s">
        <v>10</v>
      </c>
      <c r="D10" s="6">
        <f>G10/F10</f>
        <v>569.3125</v>
      </c>
      <c r="E10" s="6">
        <f>D10/3</f>
        <v>189.77083333333334</v>
      </c>
      <c r="F10" s="7">
        <f>(SUM(H10+P10))</f>
        <v>16</v>
      </c>
      <c r="G10" s="65">
        <f>SUM(I10+M10)</f>
        <v>9109</v>
      </c>
      <c r="H10" s="225">
        <v>1</v>
      </c>
      <c r="I10" s="41">
        <f>SUM(L10:L10)</f>
        <v>534</v>
      </c>
      <c r="J10" s="41">
        <f>I10/H10</f>
        <v>534</v>
      </c>
      <c r="K10" s="199">
        <f>J10/3</f>
        <v>178</v>
      </c>
      <c r="L10" s="203">
        <v>534</v>
      </c>
      <c r="M10" s="13">
        <v>8575</v>
      </c>
      <c r="N10" s="7">
        <v>572</v>
      </c>
      <c r="O10" s="7">
        <v>191</v>
      </c>
      <c r="P10" s="7">
        <v>15</v>
      </c>
    </row>
    <row r="11" spans="1:16" ht="15.6" x14ac:dyDescent="0.3">
      <c r="A11">
        <v>8</v>
      </c>
      <c r="B11" s="17" t="s">
        <v>9</v>
      </c>
      <c r="C11" s="18" t="s">
        <v>11</v>
      </c>
      <c r="D11" s="6">
        <f>G11/F11</f>
        <v>557.29411764705878</v>
      </c>
      <c r="E11" s="6">
        <f>D11/3</f>
        <v>185.76470588235293</v>
      </c>
      <c r="F11" s="7">
        <f>(SUM(H11+P11))</f>
        <v>17</v>
      </c>
      <c r="G11" s="65">
        <f>SUM(I11+M11)</f>
        <v>9474</v>
      </c>
      <c r="H11" s="225">
        <v>1</v>
      </c>
      <c r="I11" s="41">
        <f>SUM(L11:L11)</f>
        <v>462</v>
      </c>
      <c r="J11" s="41">
        <f>I11/H11</f>
        <v>462</v>
      </c>
      <c r="K11" s="199">
        <f>J11/3</f>
        <v>154</v>
      </c>
      <c r="L11" s="203">
        <v>462</v>
      </c>
      <c r="M11" s="13">
        <v>9012</v>
      </c>
      <c r="N11" s="7">
        <v>563</v>
      </c>
      <c r="O11" s="7">
        <v>188</v>
      </c>
      <c r="P11" s="7">
        <v>16</v>
      </c>
    </row>
    <row r="12" spans="1:16" ht="15.6" x14ac:dyDescent="0.3">
      <c r="A12">
        <v>9</v>
      </c>
      <c r="B12" s="17" t="s">
        <v>9</v>
      </c>
      <c r="C12" s="18" t="s">
        <v>12</v>
      </c>
      <c r="D12" s="6">
        <f>G12/F12</f>
        <v>557.06666666666672</v>
      </c>
      <c r="E12" s="6">
        <f>D12/3</f>
        <v>185.6888888888889</v>
      </c>
      <c r="F12" s="7">
        <f>(SUM(H12+P12))</f>
        <v>15</v>
      </c>
      <c r="G12" s="65">
        <f>SUM(I12+M12)</f>
        <v>8356</v>
      </c>
      <c r="H12" s="225">
        <v>1</v>
      </c>
      <c r="I12" s="41">
        <f>SUM(L12:L12)</f>
        <v>532</v>
      </c>
      <c r="J12" s="41">
        <f>I12/H12</f>
        <v>532</v>
      </c>
      <c r="K12" s="199">
        <f>J12/3</f>
        <v>177.33333333333334</v>
      </c>
      <c r="L12" s="203">
        <v>532</v>
      </c>
      <c r="M12" s="13">
        <v>7824</v>
      </c>
      <c r="N12" s="7">
        <v>559</v>
      </c>
      <c r="O12" s="7">
        <v>186</v>
      </c>
      <c r="P12" s="7">
        <v>14</v>
      </c>
    </row>
    <row r="13" spans="1:16" ht="15.6" x14ac:dyDescent="0.3">
      <c r="A13">
        <v>10</v>
      </c>
      <c r="B13" s="17" t="s">
        <v>9</v>
      </c>
      <c r="C13" s="18" t="s">
        <v>13</v>
      </c>
      <c r="D13" s="6">
        <f>G13/F13</f>
        <v>552</v>
      </c>
      <c r="E13" s="6">
        <f>D13/3</f>
        <v>184</v>
      </c>
      <c r="F13" s="7">
        <f>(SUM(H13+P13))</f>
        <v>11</v>
      </c>
      <c r="G13" s="65">
        <f>SUM(I13+M13)</f>
        <v>6072</v>
      </c>
      <c r="H13" s="225">
        <v>1</v>
      </c>
      <c r="I13" s="41">
        <f>SUM(L13:L13)</f>
        <v>554</v>
      </c>
      <c r="J13" s="41">
        <f>I13/H13</f>
        <v>554</v>
      </c>
      <c r="K13" s="199">
        <f>J13/3</f>
        <v>184.66666666666666</v>
      </c>
      <c r="L13" s="203">
        <v>554</v>
      </c>
      <c r="M13" s="13">
        <v>5518</v>
      </c>
      <c r="N13" s="7">
        <v>552</v>
      </c>
      <c r="O13" s="7">
        <v>184</v>
      </c>
      <c r="P13" s="7">
        <v>10</v>
      </c>
    </row>
    <row r="14" spans="1:16" ht="15.6" x14ac:dyDescent="0.3">
      <c r="A14">
        <v>11</v>
      </c>
      <c r="B14" s="20" t="s">
        <v>14</v>
      </c>
      <c r="C14" s="21" t="s">
        <v>15</v>
      </c>
      <c r="D14" s="6">
        <f>G14/F14</f>
        <v>549.70588235294122</v>
      </c>
      <c r="E14" s="6">
        <f>D14/3</f>
        <v>183.23529411764707</v>
      </c>
      <c r="F14" s="7">
        <f>(SUM(H14+P14))</f>
        <v>17</v>
      </c>
      <c r="G14" s="65">
        <f>SUM(I14+M14)</f>
        <v>9345</v>
      </c>
      <c r="H14" s="225">
        <v>1</v>
      </c>
      <c r="I14" s="41">
        <f>SUM(L14:L14)</f>
        <v>578</v>
      </c>
      <c r="J14" s="41">
        <f>I14/H14</f>
        <v>578</v>
      </c>
      <c r="K14" s="199">
        <f>J14/3</f>
        <v>192.66666666666666</v>
      </c>
      <c r="L14" s="203">
        <v>578</v>
      </c>
      <c r="M14" s="13">
        <v>8767</v>
      </c>
      <c r="N14" s="7">
        <v>548</v>
      </c>
      <c r="O14" s="7">
        <v>183</v>
      </c>
      <c r="P14" s="7">
        <v>16</v>
      </c>
    </row>
    <row r="15" spans="1:16" ht="15.6" x14ac:dyDescent="0.3">
      <c r="A15">
        <v>12</v>
      </c>
      <c r="B15" s="17" t="s">
        <v>9</v>
      </c>
      <c r="C15" s="19" t="s">
        <v>193</v>
      </c>
      <c r="D15" s="6">
        <f>G15/F15</f>
        <v>547</v>
      </c>
      <c r="E15" s="6">
        <f>D15/3</f>
        <v>182.33333333333334</v>
      </c>
      <c r="F15" s="7">
        <f>(SUM(H15+P15))</f>
        <v>1</v>
      </c>
      <c r="G15" s="65">
        <f>SUM(I15+M15)</f>
        <v>547</v>
      </c>
      <c r="H15" s="225">
        <v>1</v>
      </c>
      <c r="I15" s="41">
        <f>SUM(L15:L15)</f>
        <v>547</v>
      </c>
      <c r="J15" s="41">
        <f>I15/H15</f>
        <v>547</v>
      </c>
      <c r="K15" s="199">
        <f>J15/3</f>
        <v>182.33333333333334</v>
      </c>
      <c r="L15" s="203">
        <v>547</v>
      </c>
      <c r="M15" s="13"/>
      <c r="N15" s="7"/>
      <c r="O15" s="7"/>
      <c r="P15" s="7"/>
    </row>
    <row r="16" spans="1:16" ht="15.6" x14ac:dyDescent="0.3">
      <c r="A16">
        <v>13</v>
      </c>
      <c r="B16" s="20" t="s">
        <v>14</v>
      </c>
      <c r="C16" s="21" t="s">
        <v>17</v>
      </c>
      <c r="D16" s="6">
        <f>G16/F16</f>
        <v>546</v>
      </c>
      <c r="E16" s="6">
        <f>D16/3</f>
        <v>182</v>
      </c>
      <c r="F16" s="7">
        <f>(SUM(H16+P16))</f>
        <v>15</v>
      </c>
      <c r="G16" s="65">
        <f>SUM(I16+M16)</f>
        <v>8190</v>
      </c>
      <c r="H16" s="225">
        <v>1</v>
      </c>
      <c r="I16" s="41">
        <f>SUM(L16:L16)</f>
        <v>567</v>
      </c>
      <c r="J16" s="41">
        <f>I16/H16</f>
        <v>567</v>
      </c>
      <c r="K16" s="199">
        <f>J16/3</f>
        <v>189</v>
      </c>
      <c r="L16" s="203">
        <v>567</v>
      </c>
      <c r="M16" s="13">
        <v>7623</v>
      </c>
      <c r="N16" s="7">
        <v>545</v>
      </c>
      <c r="O16" s="7">
        <v>182</v>
      </c>
      <c r="P16" s="7">
        <v>14</v>
      </c>
    </row>
    <row r="17" spans="1:16" ht="15.6" x14ac:dyDescent="0.3">
      <c r="A17">
        <v>14</v>
      </c>
      <c r="B17" s="17" t="s">
        <v>9</v>
      </c>
      <c r="C17" s="19" t="s">
        <v>16</v>
      </c>
      <c r="D17" s="6">
        <f>G17/F17</f>
        <v>545.93333333333328</v>
      </c>
      <c r="E17" s="6">
        <f>D17/3</f>
        <v>181.97777777777776</v>
      </c>
      <c r="F17" s="7">
        <f>(SUM(H17+P17))</f>
        <v>15</v>
      </c>
      <c r="G17" s="65">
        <f>SUM(I17+M17)</f>
        <v>8189</v>
      </c>
      <c r="H17" s="225">
        <v>1</v>
      </c>
      <c r="I17" s="41">
        <f>SUM(L17:L17)</f>
        <v>528</v>
      </c>
      <c r="J17" s="41">
        <f>I17/H17</f>
        <v>528</v>
      </c>
      <c r="K17" s="199">
        <f>J17/3</f>
        <v>176</v>
      </c>
      <c r="L17" s="203">
        <v>528</v>
      </c>
      <c r="M17" s="13">
        <v>7661</v>
      </c>
      <c r="N17" s="7">
        <v>547</v>
      </c>
      <c r="O17" s="7">
        <v>182</v>
      </c>
      <c r="P17" s="7">
        <v>14</v>
      </c>
    </row>
    <row r="18" spans="1:16" ht="15.6" x14ac:dyDescent="0.3">
      <c r="A18">
        <v>15</v>
      </c>
      <c r="B18" s="20" t="s">
        <v>14</v>
      </c>
      <c r="C18" s="21" t="s">
        <v>18</v>
      </c>
      <c r="D18" s="6">
        <f>G18/F18</f>
        <v>543.33333333333337</v>
      </c>
      <c r="E18" s="6">
        <f>D18/3</f>
        <v>181.11111111111111</v>
      </c>
      <c r="F18" s="7">
        <f>(SUM(H18+P18))</f>
        <v>12</v>
      </c>
      <c r="G18" s="65">
        <f>SUM(I18+M18)</f>
        <v>6520</v>
      </c>
      <c r="H18" s="225"/>
      <c r="I18" s="41">
        <f>SUM(L18:L18)</f>
        <v>0</v>
      </c>
      <c r="J18" s="41" t="e">
        <f>I18/H18</f>
        <v>#DIV/0!</v>
      </c>
      <c r="K18" s="199" t="e">
        <f>J18/3</f>
        <v>#DIV/0!</v>
      </c>
      <c r="L18" s="203"/>
      <c r="M18" s="13">
        <v>6520</v>
      </c>
      <c r="N18" s="7">
        <v>543</v>
      </c>
      <c r="O18" s="7">
        <v>181</v>
      </c>
      <c r="P18" s="7">
        <v>12</v>
      </c>
    </row>
    <row r="19" spans="1:16" ht="15.6" x14ac:dyDescent="0.3">
      <c r="A19">
        <v>16</v>
      </c>
      <c r="B19" s="20" t="s">
        <v>14</v>
      </c>
      <c r="C19" s="24" t="s">
        <v>19</v>
      </c>
      <c r="D19" s="6">
        <f>G19/F19</f>
        <v>540.84615384615381</v>
      </c>
      <c r="E19" s="6">
        <f>D19/3</f>
        <v>180.28205128205127</v>
      </c>
      <c r="F19" s="7">
        <f>(SUM(H19+P19))</f>
        <v>13</v>
      </c>
      <c r="G19" s="65">
        <f>SUM(I19+M19)</f>
        <v>7031</v>
      </c>
      <c r="H19" s="225">
        <v>1</v>
      </c>
      <c r="I19" s="41">
        <f>SUM(L19:L19)</f>
        <v>549</v>
      </c>
      <c r="J19" s="41">
        <f>I19/H19</f>
        <v>549</v>
      </c>
      <c r="K19" s="199">
        <f>J19/3</f>
        <v>183</v>
      </c>
      <c r="L19" s="203">
        <v>549</v>
      </c>
      <c r="M19" s="13">
        <v>6482</v>
      </c>
      <c r="N19" s="7">
        <v>540</v>
      </c>
      <c r="O19" s="7">
        <v>180</v>
      </c>
      <c r="P19" s="7">
        <v>12</v>
      </c>
    </row>
    <row r="20" spans="1:16" ht="15.6" x14ac:dyDescent="0.3">
      <c r="A20">
        <v>17</v>
      </c>
      <c r="B20" s="22" t="s">
        <v>21</v>
      </c>
      <c r="C20" s="54" t="s">
        <v>22</v>
      </c>
      <c r="D20" s="6">
        <f>G20/F20</f>
        <v>537.83333333333337</v>
      </c>
      <c r="E20" s="6">
        <f>D20/3</f>
        <v>179.2777777777778</v>
      </c>
      <c r="F20" s="7">
        <f>(SUM(H20+P20))</f>
        <v>12</v>
      </c>
      <c r="G20" s="65">
        <f>SUM(I20+M20)</f>
        <v>6454</v>
      </c>
      <c r="H20" s="225"/>
      <c r="I20" s="41">
        <f>SUM(L20:L20)</f>
        <v>0</v>
      </c>
      <c r="J20" s="41" t="e">
        <f>I20/H20</f>
        <v>#DIV/0!</v>
      </c>
      <c r="K20" s="199" t="e">
        <f>J20/3</f>
        <v>#DIV/0!</v>
      </c>
      <c r="L20" s="203"/>
      <c r="M20" s="13">
        <v>6454</v>
      </c>
      <c r="N20" s="7">
        <v>538</v>
      </c>
      <c r="O20" s="7">
        <v>179</v>
      </c>
      <c r="P20" s="7">
        <v>12</v>
      </c>
    </row>
    <row r="21" spans="1:16" ht="15.6" x14ac:dyDescent="0.3">
      <c r="A21">
        <v>18</v>
      </c>
      <c r="B21" s="20" t="s">
        <v>14</v>
      </c>
      <c r="C21" s="24" t="s">
        <v>23</v>
      </c>
      <c r="D21" s="6">
        <f>G21/F21</f>
        <v>536</v>
      </c>
      <c r="E21" s="6">
        <f>D21/3</f>
        <v>178.66666666666666</v>
      </c>
      <c r="F21" s="7">
        <f>(SUM(H21+P21))</f>
        <v>17</v>
      </c>
      <c r="G21" s="65">
        <f>SUM(I21+M21)</f>
        <v>9112</v>
      </c>
      <c r="H21" s="225">
        <v>1</v>
      </c>
      <c r="I21" s="41">
        <v>533</v>
      </c>
      <c r="J21" s="41">
        <f>I21/H21</f>
        <v>533</v>
      </c>
      <c r="K21" s="199">
        <f>J21/3</f>
        <v>177.66666666666666</v>
      </c>
      <c r="L21" s="203">
        <v>533</v>
      </c>
      <c r="M21" s="13">
        <v>8579</v>
      </c>
      <c r="N21" s="7">
        <v>536</v>
      </c>
      <c r="O21" s="7">
        <v>179</v>
      </c>
      <c r="P21" s="7">
        <v>16</v>
      </c>
    </row>
    <row r="22" spans="1:16" ht="15.6" x14ac:dyDescent="0.3">
      <c r="A22">
        <v>19</v>
      </c>
      <c r="B22" s="20" t="s">
        <v>14</v>
      </c>
      <c r="C22" s="24" t="s">
        <v>25</v>
      </c>
      <c r="D22" s="6">
        <f>G22/F22</f>
        <v>533.25</v>
      </c>
      <c r="E22" s="6">
        <f>D22/3</f>
        <v>177.75</v>
      </c>
      <c r="F22" s="7">
        <f>(SUM(H22+P22))</f>
        <v>12</v>
      </c>
      <c r="G22" s="65">
        <f>SUM(I22+M22)</f>
        <v>6399</v>
      </c>
      <c r="H22" s="225">
        <v>1</v>
      </c>
      <c r="I22" s="41">
        <f>SUM(L22:L22)</f>
        <v>558</v>
      </c>
      <c r="J22" s="41">
        <f>I22/H22</f>
        <v>558</v>
      </c>
      <c r="K22" s="199">
        <f>J22/3</f>
        <v>186</v>
      </c>
      <c r="L22" s="203">
        <v>558</v>
      </c>
      <c r="M22" s="13">
        <v>5841</v>
      </c>
      <c r="N22" s="7">
        <v>531</v>
      </c>
      <c r="O22" s="7">
        <v>177</v>
      </c>
      <c r="P22" s="7">
        <v>11</v>
      </c>
    </row>
    <row r="23" spans="1:16" ht="15.6" x14ac:dyDescent="0.3">
      <c r="A23">
        <v>20</v>
      </c>
      <c r="B23" s="20" t="s">
        <v>14</v>
      </c>
      <c r="C23" s="24" t="s">
        <v>24</v>
      </c>
      <c r="D23" s="6">
        <f>G23/F23</f>
        <v>530.88235294117646</v>
      </c>
      <c r="E23" s="6">
        <f>D23/3</f>
        <v>176.9607843137255</v>
      </c>
      <c r="F23" s="7">
        <f>(SUM(H23+P23))</f>
        <v>17</v>
      </c>
      <c r="G23" s="65">
        <f>SUM(I23+M23)</f>
        <v>9025</v>
      </c>
      <c r="H23" s="225">
        <v>1</v>
      </c>
      <c r="I23" s="41">
        <f>SUM(L23:L23)</f>
        <v>513</v>
      </c>
      <c r="J23" s="41">
        <f>I23/H23</f>
        <v>513</v>
      </c>
      <c r="K23" s="199">
        <f>J23/3</f>
        <v>171</v>
      </c>
      <c r="L23" s="203">
        <v>513</v>
      </c>
      <c r="M23" s="13">
        <v>8512</v>
      </c>
      <c r="N23" s="7">
        <v>532</v>
      </c>
      <c r="O23" s="7">
        <v>177</v>
      </c>
      <c r="P23" s="7">
        <v>16</v>
      </c>
    </row>
    <row r="24" spans="1:16" ht="15.6" x14ac:dyDescent="0.3">
      <c r="A24">
        <v>21</v>
      </c>
      <c r="B24" s="25" t="s">
        <v>27</v>
      </c>
      <c r="C24" s="26" t="s">
        <v>28</v>
      </c>
      <c r="D24" s="6">
        <f>G24/F24</f>
        <v>518.64705882352939</v>
      </c>
      <c r="E24" s="6">
        <f>D24/3</f>
        <v>172.88235294117646</v>
      </c>
      <c r="F24" s="7">
        <f>(SUM(H24+P24))</f>
        <v>17</v>
      </c>
      <c r="G24" s="65">
        <f>SUM(I24+M24)</f>
        <v>8817</v>
      </c>
      <c r="H24" s="225">
        <v>1</v>
      </c>
      <c r="I24" s="41">
        <f>SUM(L24:L24)</f>
        <v>530</v>
      </c>
      <c r="J24" s="41">
        <f>I24/H24</f>
        <v>530</v>
      </c>
      <c r="K24" s="199">
        <f>J24/3</f>
        <v>176.66666666666666</v>
      </c>
      <c r="L24" s="203">
        <v>530</v>
      </c>
      <c r="M24" s="13">
        <v>8287</v>
      </c>
      <c r="N24" s="7">
        <v>518</v>
      </c>
      <c r="O24" s="7">
        <v>173</v>
      </c>
      <c r="P24" s="7">
        <v>16</v>
      </c>
    </row>
    <row r="25" spans="1:16" ht="15.6" x14ac:dyDescent="0.3">
      <c r="A25">
        <v>22</v>
      </c>
      <c r="B25" s="3" t="s">
        <v>2</v>
      </c>
      <c r="C25" s="4" t="s">
        <v>29</v>
      </c>
      <c r="D25" s="6">
        <f>G25/F25</f>
        <v>516.75</v>
      </c>
      <c r="E25" s="6">
        <f>D25/3</f>
        <v>172.25</v>
      </c>
      <c r="F25" s="7">
        <f>(SUM(H25+P25))</f>
        <v>4</v>
      </c>
      <c r="G25" s="65">
        <f>SUM(I25+M25)</f>
        <v>2067</v>
      </c>
      <c r="H25" s="225"/>
      <c r="I25" s="41">
        <f>SUM(L25:L25)</f>
        <v>0</v>
      </c>
      <c r="J25" s="41" t="e">
        <f>I25/H25</f>
        <v>#DIV/0!</v>
      </c>
      <c r="K25" s="199" t="e">
        <f>J25/3</f>
        <v>#DIV/0!</v>
      </c>
      <c r="L25" s="203"/>
      <c r="M25" s="13">
        <v>2067</v>
      </c>
      <c r="N25" s="7">
        <v>517</v>
      </c>
      <c r="O25" s="7">
        <v>172</v>
      </c>
      <c r="P25" s="7">
        <v>4</v>
      </c>
    </row>
    <row r="26" spans="1:16" ht="15.6" x14ac:dyDescent="0.3">
      <c r="A26">
        <v>23</v>
      </c>
      <c r="B26" s="17" t="s">
        <v>9</v>
      </c>
      <c r="C26" s="18" t="s">
        <v>26</v>
      </c>
      <c r="D26" s="6">
        <f>G26/F26</f>
        <v>515.41176470588232</v>
      </c>
      <c r="E26" s="6">
        <f>D26/3</f>
        <v>171.80392156862743</v>
      </c>
      <c r="F26" s="7">
        <f>(SUM(H26+P26))</f>
        <v>17</v>
      </c>
      <c r="G26" s="65">
        <f>SUM(I26+M26)</f>
        <v>8762</v>
      </c>
      <c r="H26" s="225">
        <v>1</v>
      </c>
      <c r="I26" s="41">
        <f>SUM(L26:L26)</f>
        <v>449</v>
      </c>
      <c r="J26" s="41">
        <f>I26/H26</f>
        <v>449</v>
      </c>
      <c r="K26" s="199">
        <f>J26/3</f>
        <v>149.66666666666666</v>
      </c>
      <c r="L26" s="203">
        <v>449</v>
      </c>
      <c r="M26" s="13">
        <v>8313</v>
      </c>
      <c r="N26" s="7">
        <v>520</v>
      </c>
      <c r="O26" s="7">
        <v>173</v>
      </c>
      <c r="P26" s="7">
        <v>16</v>
      </c>
    </row>
    <row r="27" spans="1:16" ht="15.6" x14ac:dyDescent="0.3">
      <c r="A27">
        <v>24</v>
      </c>
      <c r="B27" s="28" t="s">
        <v>32</v>
      </c>
      <c r="C27" s="29" t="s">
        <v>33</v>
      </c>
      <c r="D27" s="6">
        <f>G27/F27</f>
        <v>514.9375</v>
      </c>
      <c r="E27" s="6">
        <f>D27/3</f>
        <v>171.64583333333334</v>
      </c>
      <c r="F27" s="7">
        <f>(SUM(H27+P27))</f>
        <v>16</v>
      </c>
      <c r="G27" s="65">
        <f>SUM(I27+M27)</f>
        <v>8239</v>
      </c>
      <c r="H27" s="225">
        <v>1</v>
      </c>
      <c r="I27" s="41">
        <f>SUM(L27:L27)</f>
        <v>585</v>
      </c>
      <c r="J27" s="41">
        <f>I27/H27</f>
        <v>585</v>
      </c>
      <c r="K27" s="199">
        <f>J27/3</f>
        <v>195</v>
      </c>
      <c r="L27" s="203">
        <v>585</v>
      </c>
      <c r="M27" s="13">
        <v>7654</v>
      </c>
      <c r="N27" s="7">
        <v>510</v>
      </c>
      <c r="O27" s="7">
        <v>170</v>
      </c>
      <c r="P27" s="7">
        <v>15</v>
      </c>
    </row>
    <row r="28" spans="1:16" ht="15.6" x14ac:dyDescent="0.3">
      <c r="A28">
        <v>25</v>
      </c>
      <c r="B28" s="22" t="s">
        <v>21</v>
      </c>
      <c r="C28" s="27" t="s">
        <v>31</v>
      </c>
      <c r="D28" s="6">
        <f>G28/F28</f>
        <v>512.78571428571433</v>
      </c>
      <c r="E28" s="6">
        <f>D28/3</f>
        <v>170.92857142857144</v>
      </c>
      <c r="F28" s="7">
        <f>(SUM(H28+P28))</f>
        <v>14</v>
      </c>
      <c r="G28" s="65">
        <f>SUM(I28+M28)</f>
        <v>7179</v>
      </c>
      <c r="H28" s="225"/>
      <c r="I28" s="41">
        <f>SUM(L28:L28)</f>
        <v>0</v>
      </c>
      <c r="J28" s="41" t="e">
        <f>I28/H28</f>
        <v>#DIV/0!</v>
      </c>
      <c r="K28" s="199" t="e">
        <f>J28/3</f>
        <v>#DIV/0!</v>
      </c>
      <c r="L28" s="203"/>
      <c r="M28" s="13">
        <v>7179</v>
      </c>
      <c r="N28" s="7">
        <v>513</v>
      </c>
      <c r="O28" s="7">
        <v>171</v>
      </c>
      <c r="P28" s="7">
        <v>14</v>
      </c>
    </row>
    <row r="29" spans="1:16" ht="15.6" x14ac:dyDescent="0.3">
      <c r="A29">
        <v>26</v>
      </c>
      <c r="B29" s="22" t="s">
        <v>21</v>
      </c>
      <c r="C29" s="54" t="s">
        <v>30</v>
      </c>
      <c r="D29" s="6">
        <f>G29/F29</f>
        <v>512.07142857142856</v>
      </c>
      <c r="E29" s="6">
        <f>D29/3</f>
        <v>170.69047619047618</v>
      </c>
      <c r="F29" s="7">
        <f>(SUM(H29+P29))</f>
        <v>14</v>
      </c>
      <c r="G29" s="65">
        <f>SUM(I29+M29)</f>
        <v>7169</v>
      </c>
      <c r="H29" s="225">
        <v>1</v>
      </c>
      <c r="I29" s="41">
        <f>SUM(L29:L29)</f>
        <v>456</v>
      </c>
      <c r="J29" s="41">
        <f>I29/H29</f>
        <v>456</v>
      </c>
      <c r="K29" s="199">
        <f>J29/3</f>
        <v>152</v>
      </c>
      <c r="L29" s="203">
        <v>456</v>
      </c>
      <c r="M29" s="13">
        <v>6713</v>
      </c>
      <c r="N29" s="7">
        <v>516</v>
      </c>
      <c r="O29" s="7">
        <v>172</v>
      </c>
      <c r="P29" s="7">
        <v>13</v>
      </c>
    </row>
    <row r="30" spans="1:16" ht="15.6" x14ac:dyDescent="0.3">
      <c r="A30">
        <v>27</v>
      </c>
      <c r="B30" s="22" t="s">
        <v>21</v>
      </c>
      <c r="C30" s="27" t="s">
        <v>34</v>
      </c>
      <c r="D30" s="6">
        <f>G30/F30</f>
        <v>507.46153846153845</v>
      </c>
      <c r="E30" s="6">
        <f>D30/3</f>
        <v>169.15384615384616</v>
      </c>
      <c r="F30" s="7">
        <f>(SUM(H30+P30))</f>
        <v>13</v>
      </c>
      <c r="G30" s="65">
        <f>SUM(I30+M30)</f>
        <v>6597</v>
      </c>
      <c r="H30" s="225">
        <v>1</v>
      </c>
      <c r="I30" s="41">
        <f>SUM(L30:L30)</f>
        <v>480</v>
      </c>
      <c r="J30" s="41">
        <f>I30/H30</f>
        <v>480</v>
      </c>
      <c r="K30" s="199">
        <f>J30/3</f>
        <v>160</v>
      </c>
      <c r="L30" s="203">
        <v>480</v>
      </c>
      <c r="M30" s="13">
        <v>6117</v>
      </c>
      <c r="N30" s="7">
        <v>510</v>
      </c>
      <c r="O30" s="7">
        <v>170</v>
      </c>
      <c r="P30" s="7">
        <v>12</v>
      </c>
    </row>
    <row r="31" spans="1:16" ht="15.6" x14ac:dyDescent="0.3">
      <c r="A31">
        <v>28</v>
      </c>
      <c r="B31" s="22" t="s">
        <v>21</v>
      </c>
      <c r="C31" s="27" t="s">
        <v>35</v>
      </c>
      <c r="D31" s="6">
        <f>G31/F31</f>
        <v>506.70588235294116</v>
      </c>
      <c r="E31" s="6">
        <f>D31/3</f>
        <v>168.90196078431373</v>
      </c>
      <c r="F31" s="7">
        <f>(SUM(H31+P31))</f>
        <v>17</v>
      </c>
      <c r="G31" s="65">
        <f>SUM(I31+M31)</f>
        <v>8614</v>
      </c>
      <c r="H31" s="225">
        <v>1</v>
      </c>
      <c r="I31" s="41">
        <f>SUM(L31:L31)</f>
        <v>511</v>
      </c>
      <c r="J31" s="41">
        <f>I31/H31</f>
        <v>511</v>
      </c>
      <c r="K31" s="199">
        <f>J31/3</f>
        <v>170.33333333333334</v>
      </c>
      <c r="L31" s="203">
        <v>511</v>
      </c>
      <c r="M31" s="13">
        <v>8103</v>
      </c>
      <c r="N31" s="7">
        <v>506</v>
      </c>
      <c r="O31" s="7">
        <v>169</v>
      </c>
      <c r="P31" s="7">
        <v>16</v>
      </c>
    </row>
    <row r="32" spans="1:16" ht="15.6" x14ac:dyDescent="0.3">
      <c r="B32" s="28" t="s">
        <v>32</v>
      </c>
      <c r="C32" s="29" t="s">
        <v>36</v>
      </c>
      <c r="D32" s="6">
        <f>G32/F32</f>
        <v>491.25</v>
      </c>
      <c r="E32" s="6">
        <f>D32/3</f>
        <v>163.75</v>
      </c>
      <c r="F32" s="7">
        <f>(SUM(H32+P32))</f>
        <v>12</v>
      </c>
      <c r="G32" s="65">
        <f>SUM(I32+M32)</f>
        <v>5895</v>
      </c>
      <c r="H32" s="225">
        <v>1</v>
      </c>
      <c r="I32" s="41">
        <f>SUM(L32:L32)</f>
        <v>454</v>
      </c>
      <c r="J32" s="41">
        <f>I32/H32</f>
        <v>454</v>
      </c>
      <c r="K32" s="199">
        <f>J32/3</f>
        <v>151.33333333333334</v>
      </c>
      <c r="L32" s="203">
        <v>454</v>
      </c>
      <c r="M32" s="13">
        <v>5441</v>
      </c>
      <c r="N32" s="7">
        <v>495</v>
      </c>
      <c r="O32" s="7">
        <v>165</v>
      </c>
      <c r="P32" s="7">
        <v>11</v>
      </c>
    </row>
    <row r="33" spans="1:16" ht="15.6" x14ac:dyDescent="0.3">
      <c r="A33">
        <v>29</v>
      </c>
      <c r="B33" s="28" t="s">
        <v>32</v>
      </c>
      <c r="C33" s="29" t="s">
        <v>37</v>
      </c>
      <c r="D33" s="6">
        <f>G33/F33</f>
        <v>490.46153846153845</v>
      </c>
      <c r="E33" s="6">
        <f>D33/3</f>
        <v>163.48717948717947</v>
      </c>
      <c r="F33" s="7">
        <f>(SUM(H33+P33))</f>
        <v>13</v>
      </c>
      <c r="G33" s="65">
        <f>SUM(I33+M33)</f>
        <v>6376</v>
      </c>
      <c r="H33" s="225">
        <v>1</v>
      </c>
      <c r="I33" s="41">
        <f>SUM(L33:L33)</f>
        <v>507</v>
      </c>
      <c r="J33" s="41">
        <f>I33/H33</f>
        <v>507</v>
      </c>
      <c r="K33" s="199">
        <f>J33/3</f>
        <v>169</v>
      </c>
      <c r="L33" s="203">
        <v>507</v>
      </c>
      <c r="M33" s="13">
        <v>5869</v>
      </c>
      <c r="N33" s="7">
        <v>489</v>
      </c>
      <c r="O33" s="7">
        <v>163</v>
      </c>
      <c r="P33" s="7">
        <v>12</v>
      </c>
    </row>
    <row r="34" spans="1:16" ht="15.6" x14ac:dyDescent="0.3">
      <c r="A34">
        <v>30</v>
      </c>
      <c r="B34" s="25" t="s">
        <v>27</v>
      </c>
      <c r="C34" s="26" t="s">
        <v>41</v>
      </c>
      <c r="D34" s="6">
        <f>G34/F34</f>
        <v>488</v>
      </c>
      <c r="E34" s="6">
        <f>D34/3</f>
        <v>162.66666666666666</v>
      </c>
      <c r="F34" s="7">
        <f>(SUM(H34+P34))</f>
        <v>17</v>
      </c>
      <c r="G34" s="65">
        <f>SUM(I34+M34)</f>
        <v>8296</v>
      </c>
      <c r="H34" s="225">
        <v>1</v>
      </c>
      <c r="I34" s="41">
        <f>SUM(L34:L34)</f>
        <v>530</v>
      </c>
      <c r="J34" s="41">
        <f>I34/H34</f>
        <v>530</v>
      </c>
      <c r="K34" s="199">
        <f>J34/3</f>
        <v>176.66666666666666</v>
      </c>
      <c r="L34" s="203">
        <v>530</v>
      </c>
      <c r="M34" s="13">
        <v>7766</v>
      </c>
      <c r="N34" s="7">
        <v>485</v>
      </c>
      <c r="O34" s="7">
        <v>162</v>
      </c>
      <c r="P34" s="7">
        <v>16</v>
      </c>
    </row>
    <row r="35" spans="1:16" ht="15.6" x14ac:dyDescent="0.3">
      <c r="A35">
        <v>31</v>
      </c>
      <c r="B35" s="28" t="s">
        <v>32</v>
      </c>
      <c r="C35" s="29" t="s">
        <v>45</v>
      </c>
      <c r="D35" s="6">
        <f>G35/F35</f>
        <v>486.3125</v>
      </c>
      <c r="E35" s="6">
        <f>D35/3</f>
        <v>162.10416666666666</v>
      </c>
      <c r="F35" s="7">
        <f>(SUM(H35+P35))</f>
        <v>16</v>
      </c>
      <c r="G35" s="65">
        <f>SUM(I35+M35)</f>
        <v>7781</v>
      </c>
      <c r="H35" s="225">
        <v>1</v>
      </c>
      <c r="I35" s="41">
        <f>SUM(L35:L35)</f>
        <v>543</v>
      </c>
      <c r="J35" s="41">
        <f>I35/H35</f>
        <v>543</v>
      </c>
      <c r="K35" s="199">
        <f>J35/3</f>
        <v>181</v>
      </c>
      <c r="L35" s="203">
        <v>543</v>
      </c>
      <c r="M35" s="13">
        <v>7238</v>
      </c>
      <c r="N35" s="7">
        <v>483</v>
      </c>
      <c r="O35" s="7">
        <v>161</v>
      </c>
      <c r="P35" s="7">
        <v>15</v>
      </c>
    </row>
    <row r="36" spans="1:16" ht="15.6" x14ac:dyDescent="0.3">
      <c r="A36">
        <v>32</v>
      </c>
      <c r="B36" s="25" t="s">
        <v>27</v>
      </c>
      <c r="C36" s="26" t="s">
        <v>40</v>
      </c>
      <c r="D36" s="6">
        <f>G36/F36</f>
        <v>485.83333333333331</v>
      </c>
      <c r="E36" s="6">
        <f>D36/3</f>
        <v>161.94444444444443</v>
      </c>
      <c r="F36" s="7">
        <f>(SUM(H36+P36))</f>
        <v>6</v>
      </c>
      <c r="G36" s="65">
        <f>SUM(I36+M36)</f>
        <v>2915</v>
      </c>
      <c r="H36" s="225"/>
      <c r="I36" s="41">
        <f>SUM(L36:L36)</f>
        <v>0</v>
      </c>
      <c r="J36" s="41" t="e">
        <f>I36/H36</f>
        <v>#DIV/0!</v>
      </c>
      <c r="K36" s="199" t="e">
        <f>J36/3</f>
        <v>#DIV/0!</v>
      </c>
      <c r="L36" s="203"/>
      <c r="M36" s="13">
        <v>2915</v>
      </c>
      <c r="N36" s="7">
        <v>486</v>
      </c>
      <c r="O36" s="7">
        <v>162</v>
      </c>
      <c r="P36" s="7">
        <v>6</v>
      </c>
    </row>
    <row r="37" spans="1:16" ht="15.6" x14ac:dyDescent="0.3">
      <c r="A37">
        <v>33</v>
      </c>
      <c r="B37" s="22" t="s">
        <v>21</v>
      </c>
      <c r="C37" s="27" t="s">
        <v>47</v>
      </c>
      <c r="D37" s="6">
        <f>G37/F37</f>
        <v>485.46153846153845</v>
      </c>
      <c r="E37" s="6">
        <f>D37/3</f>
        <v>161.82051282051282</v>
      </c>
      <c r="F37" s="7">
        <f>(SUM(H37+P37))</f>
        <v>13</v>
      </c>
      <c r="G37" s="65">
        <f>SUM(I37+M37)</f>
        <v>6311</v>
      </c>
      <c r="H37" s="225">
        <v>1</v>
      </c>
      <c r="I37" s="41">
        <f>SUM(L37:L37)</f>
        <v>551</v>
      </c>
      <c r="J37" s="41">
        <f>I37/H37</f>
        <v>551</v>
      </c>
      <c r="K37" s="199">
        <f>J37/3</f>
        <v>183.66666666666666</v>
      </c>
      <c r="L37" s="203">
        <v>551</v>
      </c>
      <c r="M37" s="13">
        <v>5760</v>
      </c>
      <c r="N37" s="7">
        <v>480</v>
      </c>
      <c r="O37" s="7">
        <v>160</v>
      </c>
      <c r="P37" s="7">
        <v>12</v>
      </c>
    </row>
    <row r="38" spans="1:16" ht="15.6" x14ac:dyDescent="0.3">
      <c r="A38">
        <v>34</v>
      </c>
      <c r="B38" s="30" t="s">
        <v>42</v>
      </c>
      <c r="C38" s="33" t="s">
        <v>44</v>
      </c>
      <c r="D38" s="6">
        <f>G38/F38</f>
        <v>484.57142857142856</v>
      </c>
      <c r="E38" s="6">
        <f>D38/3</f>
        <v>161.52380952380952</v>
      </c>
      <c r="F38" s="7">
        <f>(SUM(H38+P38))</f>
        <v>14</v>
      </c>
      <c r="G38" s="65">
        <f>SUM(I38+M38)</f>
        <v>6784</v>
      </c>
      <c r="H38" s="225">
        <v>1</v>
      </c>
      <c r="I38" s="41">
        <f>SUM(L38:L38)</f>
        <v>510</v>
      </c>
      <c r="J38" s="41">
        <f>I38/H38</f>
        <v>510</v>
      </c>
      <c r="K38" s="199">
        <f>J38/3</f>
        <v>170</v>
      </c>
      <c r="L38" s="203">
        <v>510</v>
      </c>
      <c r="M38" s="13">
        <v>6274</v>
      </c>
      <c r="N38" s="7">
        <v>483</v>
      </c>
      <c r="O38" s="7">
        <v>161</v>
      </c>
      <c r="P38" s="7">
        <v>13</v>
      </c>
    </row>
    <row r="39" spans="1:16" ht="15.6" x14ac:dyDescent="0.3">
      <c r="A39">
        <v>35</v>
      </c>
      <c r="B39" s="28" t="s">
        <v>32</v>
      </c>
      <c r="C39" s="29" t="s">
        <v>38</v>
      </c>
      <c r="D39" s="6">
        <f>G39/F39</f>
        <v>484</v>
      </c>
      <c r="E39" s="6">
        <f>D39/3</f>
        <v>161.33333333333334</v>
      </c>
      <c r="F39" s="7">
        <f>(SUM(H39+P39))</f>
        <v>13</v>
      </c>
      <c r="G39" s="65">
        <f>SUM(I39+M39)</f>
        <v>6292</v>
      </c>
      <c r="H39" s="225">
        <v>1</v>
      </c>
      <c r="I39" s="41">
        <f>SUM(L39:L39)</f>
        <v>435</v>
      </c>
      <c r="J39" s="41">
        <f>I39/H39</f>
        <v>435</v>
      </c>
      <c r="K39" s="199">
        <f>J39/3</f>
        <v>145</v>
      </c>
      <c r="L39" s="203">
        <v>435</v>
      </c>
      <c r="M39" s="13">
        <v>5857</v>
      </c>
      <c r="N39" s="7">
        <v>488</v>
      </c>
      <c r="O39" s="7">
        <v>163</v>
      </c>
      <c r="P39" s="7">
        <v>12</v>
      </c>
    </row>
    <row r="40" spans="1:16" ht="15.6" x14ac:dyDescent="0.3">
      <c r="A40">
        <v>36</v>
      </c>
      <c r="B40" s="22" t="s">
        <v>21</v>
      </c>
      <c r="C40" s="27" t="s">
        <v>39</v>
      </c>
      <c r="D40" s="6">
        <f>G40/F40</f>
        <v>482.73333333333335</v>
      </c>
      <c r="E40" s="6">
        <f>D40/3</f>
        <v>160.91111111111113</v>
      </c>
      <c r="F40" s="7">
        <f>(SUM(H40+P40))</f>
        <v>15</v>
      </c>
      <c r="G40" s="65">
        <f>SUM(I40+M40)</f>
        <v>7241</v>
      </c>
      <c r="H40" s="225">
        <v>1</v>
      </c>
      <c r="I40" s="41">
        <f>SUM(L40:L40)</f>
        <v>436</v>
      </c>
      <c r="J40" s="41">
        <f>I40/H40</f>
        <v>436</v>
      </c>
      <c r="K40" s="199">
        <f>J40/3</f>
        <v>145.33333333333334</v>
      </c>
      <c r="L40" s="203">
        <v>436</v>
      </c>
      <c r="M40" s="13">
        <v>6805</v>
      </c>
      <c r="N40" s="7">
        <v>486</v>
      </c>
      <c r="O40" s="7">
        <v>162</v>
      </c>
      <c r="P40" s="7">
        <v>14</v>
      </c>
    </row>
    <row r="41" spans="1:16" ht="15.6" x14ac:dyDescent="0.3">
      <c r="A41">
        <v>37</v>
      </c>
      <c r="B41" s="30" t="s">
        <v>42</v>
      </c>
      <c r="C41" s="33" t="s">
        <v>43</v>
      </c>
      <c r="D41" s="6">
        <f>G41/F41</f>
        <v>482.13333333333333</v>
      </c>
      <c r="E41" s="6">
        <f>D41/3</f>
        <v>160.71111111111111</v>
      </c>
      <c r="F41" s="7">
        <f>(SUM(H41+P41))</f>
        <v>15</v>
      </c>
      <c r="G41" s="65">
        <f>SUM(I41+M41)</f>
        <v>7232</v>
      </c>
      <c r="H41" s="225">
        <v>1</v>
      </c>
      <c r="I41" s="41">
        <f>SUM(L41:L41)</f>
        <v>464</v>
      </c>
      <c r="J41" s="41">
        <f>I41/H41</f>
        <v>464</v>
      </c>
      <c r="K41" s="199">
        <f>J41/3</f>
        <v>154.66666666666666</v>
      </c>
      <c r="L41" s="203">
        <v>464</v>
      </c>
      <c r="M41" s="13">
        <v>6768</v>
      </c>
      <c r="N41" s="7">
        <v>483</v>
      </c>
      <c r="O41" s="7">
        <v>161</v>
      </c>
      <c r="P41" s="7">
        <v>14</v>
      </c>
    </row>
    <row r="42" spans="1:16" ht="15.6" x14ac:dyDescent="0.3">
      <c r="A42">
        <v>38</v>
      </c>
      <c r="B42" s="30" t="s">
        <v>42</v>
      </c>
      <c r="C42" s="33" t="s">
        <v>48</v>
      </c>
      <c r="D42" s="6">
        <f>G42/F42</f>
        <v>481.1875</v>
      </c>
      <c r="E42" s="6">
        <f>D42/3</f>
        <v>160.39583333333334</v>
      </c>
      <c r="F42" s="7">
        <f>(SUM(H42+P42))</f>
        <v>16</v>
      </c>
      <c r="G42" s="65">
        <f>SUM(I42+M42)</f>
        <v>7699</v>
      </c>
      <c r="H42" s="225">
        <v>1</v>
      </c>
      <c r="I42" s="41">
        <f>SUM(L42:L42)</f>
        <v>511</v>
      </c>
      <c r="J42" s="41">
        <f>I42/H42</f>
        <v>511</v>
      </c>
      <c r="K42" s="199">
        <f>J42/3</f>
        <v>170.33333333333334</v>
      </c>
      <c r="L42" s="203">
        <v>511</v>
      </c>
      <c r="M42" s="13">
        <v>7188</v>
      </c>
      <c r="N42" s="7">
        <v>479</v>
      </c>
      <c r="O42" s="7">
        <v>160</v>
      </c>
      <c r="P42" s="7">
        <v>15</v>
      </c>
    </row>
    <row r="43" spans="1:16" ht="15.6" x14ac:dyDescent="0.3">
      <c r="A43">
        <v>39</v>
      </c>
      <c r="B43" s="30" t="s">
        <v>42</v>
      </c>
      <c r="C43" s="33" t="s">
        <v>49</v>
      </c>
      <c r="D43" s="6">
        <f>G43/F43</f>
        <v>475.30769230769232</v>
      </c>
      <c r="E43" s="6">
        <f>D43/3</f>
        <v>158.43589743589743</v>
      </c>
      <c r="F43" s="7">
        <f>(SUM(H43+P43))</f>
        <v>13</v>
      </c>
      <c r="G43" s="65">
        <f>SUM(I43+M43)</f>
        <v>6179</v>
      </c>
      <c r="H43" s="225">
        <v>1</v>
      </c>
      <c r="I43" s="41">
        <f>SUM(L43:L43)</f>
        <v>458</v>
      </c>
      <c r="J43" s="41">
        <f>I43/H43</f>
        <v>458</v>
      </c>
      <c r="K43" s="199">
        <f>J43/3</f>
        <v>152.66666666666666</v>
      </c>
      <c r="L43" s="203">
        <v>458</v>
      </c>
      <c r="M43" s="13">
        <v>5721</v>
      </c>
      <c r="N43" s="7">
        <v>477</v>
      </c>
      <c r="O43" s="7">
        <v>159</v>
      </c>
      <c r="P43" s="7">
        <v>12</v>
      </c>
    </row>
    <row r="44" spans="1:16" ht="15.6" x14ac:dyDescent="0.3">
      <c r="A44">
        <v>40</v>
      </c>
      <c r="B44" s="30" t="s">
        <v>42</v>
      </c>
      <c r="C44" s="33" t="s">
        <v>46</v>
      </c>
      <c r="D44" s="6">
        <f>G44/F44</f>
        <v>468.42857142857144</v>
      </c>
      <c r="E44" s="6">
        <f>D44/3</f>
        <v>156.14285714285714</v>
      </c>
      <c r="F44" s="7">
        <f>(SUM(H44+P44))</f>
        <v>7</v>
      </c>
      <c r="G44" s="65">
        <f>SUM(I44+M44)</f>
        <v>3279</v>
      </c>
      <c r="H44" s="225">
        <v>1</v>
      </c>
      <c r="I44" s="41">
        <f>SUM(L44:L44)</f>
        <v>397</v>
      </c>
      <c r="J44" s="41">
        <f>I44/H44</f>
        <v>397</v>
      </c>
      <c r="K44" s="199">
        <f>J44/3</f>
        <v>132.33333333333334</v>
      </c>
      <c r="L44" s="203">
        <v>397</v>
      </c>
      <c r="M44" s="13">
        <v>2882</v>
      </c>
      <c r="N44" s="7">
        <v>480</v>
      </c>
      <c r="O44" s="7">
        <v>160</v>
      </c>
      <c r="P44" s="7">
        <v>6</v>
      </c>
    </row>
    <row r="45" spans="1:16" ht="15.6" x14ac:dyDescent="0.3">
      <c r="A45">
        <v>41</v>
      </c>
      <c r="B45" s="25" t="s">
        <v>27</v>
      </c>
      <c r="C45" s="26" t="s">
        <v>50</v>
      </c>
      <c r="D45" s="6">
        <f>G45/F45</f>
        <v>463.23529411764707</v>
      </c>
      <c r="E45" s="6">
        <f>D45/3</f>
        <v>154.41176470588235</v>
      </c>
      <c r="F45" s="7">
        <f>(SUM(H45+P45))</f>
        <v>17</v>
      </c>
      <c r="G45" s="65">
        <f>SUM(I45+M45)</f>
        <v>7875</v>
      </c>
      <c r="H45" s="225">
        <v>1</v>
      </c>
      <c r="I45" s="41">
        <f>SUM(L45:L45)</f>
        <v>442</v>
      </c>
      <c r="J45" s="41">
        <f>I45/H45</f>
        <v>442</v>
      </c>
      <c r="K45" s="199">
        <f>J45/3</f>
        <v>147.33333333333334</v>
      </c>
      <c r="L45" s="203">
        <v>442</v>
      </c>
      <c r="M45" s="13">
        <v>7433</v>
      </c>
      <c r="N45" s="7">
        <v>465</v>
      </c>
      <c r="O45" s="7">
        <v>155</v>
      </c>
      <c r="P45" s="7">
        <v>16</v>
      </c>
    </row>
    <row r="46" spans="1:16" ht="15.6" x14ac:dyDescent="0.3">
      <c r="A46">
        <v>42</v>
      </c>
      <c r="B46" s="28" t="s">
        <v>32</v>
      </c>
      <c r="C46" s="29" t="s">
        <v>51</v>
      </c>
      <c r="D46" s="6">
        <f>G46/F46</f>
        <v>461.76470588235293</v>
      </c>
      <c r="E46" s="6">
        <f>D46/3</f>
        <v>153.92156862745097</v>
      </c>
      <c r="F46" s="7">
        <f>(SUM(H46+P46))</f>
        <v>17</v>
      </c>
      <c r="G46" s="65">
        <f>SUM(I46+M46)</f>
        <v>7850</v>
      </c>
      <c r="H46" s="225">
        <v>1</v>
      </c>
      <c r="I46" s="41">
        <f>SUM(L46:L46)</f>
        <v>445</v>
      </c>
      <c r="J46" s="41">
        <f>I46/H46</f>
        <v>445</v>
      </c>
      <c r="K46" s="199">
        <f>J46/3</f>
        <v>148.33333333333334</v>
      </c>
      <c r="L46" s="203">
        <v>445</v>
      </c>
      <c r="M46" s="13">
        <v>7405</v>
      </c>
      <c r="N46" s="7">
        <v>463</v>
      </c>
      <c r="O46" s="7">
        <v>154</v>
      </c>
      <c r="P46" s="7">
        <v>16</v>
      </c>
    </row>
    <row r="47" spans="1:16" ht="15.6" x14ac:dyDescent="0.3">
      <c r="A47">
        <v>43</v>
      </c>
      <c r="B47" s="25" t="s">
        <v>27</v>
      </c>
      <c r="C47" s="26" t="s">
        <v>52</v>
      </c>
      <c r="D47" s="6">
        <f>G47/F47</f>
        <v>458.5</v>
      </c>
      <c r="E47" s="6">
        <f>D47/3</f>
        <v>152.83333333333334</v>
      </c>
      <c r="F47" s="7">
        <f>(SUM(H47+P47))</f>
        <v>16</v>
      </c>
      <c r="G47" s="65">
        <f>SUM(I47+M47)</f>
        <v>7336</v>
      </c>
      <c r="H47" s="225">
        <v>1</v>
      </c>
      <c r="I47" s="41">
        <f>SUM(L47:L47)</f>
        <v>451</v>
      </c>
      <c r="J47" s="41">
        <f>I47/H47</f>
        <v>451</v>
      </c>
      <c r="K47" s="199">
        <f>J47/3</f>
        <v>150.33333333333334</v>
      </c>
      <c r="L47" s="203">
        <v>451</v>
      </c>
      <c r="M47" s="13">
        <v>6885</v>
      </c>
      <c r="N47" s="7">
        <v>459</v>
      </c>
      <c r="O47" s="7">
        <v>153</v>
      </c>
      <c r="P47" s="7">
        <v>15</v>
      </c>
    </row>
    <row r="48" spans="1:16" ht="15.6" x14ac:dyDescent="0.3">
      <c r="A48">
        <v>44</v>
      </c>
      <c r="B48" s="25" t="s">
        <v>27</v>
      </c>
      <c r="C48" s="26" t="s">
        <v>53</v>
      </c>
      <c r="D48" s="6">
        <f>G48/F48</f>
        <v>457.91666666666669</v>
      </c>
      <c r="E48" s="6">
        <f>D48/3</f>
        <v>152.63888888888889</v>
      </c>
      <c r="F48" s="7">
        <f>(SUM(H48+P48))</f>
        <v>12</v>
      </c>
      <c r="G48" s="65">
        <f>SUM(I48+M48)</f>
        <v>5495</v>
      </c>
      <c r="H48" s="225">
        <v>1</v>
      </c>
      <c r="I48" s="41">
        <f>SUM(L48:L48)</f>
        <v>447</v>
      </c>
      <c r="J48" s="41">
        <f>I48/H48</f>
        <v>447</v>
      </c>
      <c r="K48" s="199">
        <f>J48/3</f>
        <v>149</v>
      </c>
      <c r="L48" s="203">
        <v>447</v>
      </c>
      <c r="M48" s="13">
        <v>5048</v>
      </c>
      <c r="N48" s="7">
        <v>459</v>
      </c>
      <c r="O48" s="7">
        <v>153</v>
      </c>
      <c r="P48" s="7">
        <v>11</v>
      </c>
    </row>
    <row r="49" spans="1:16" ht="15.6" x14ac:dyDescent="0.3">
      <c r="A49">
        <v>45</v>
      </c>
      <c r="B49" s="37" t="s">
        <v>55</v>
      </c>
      <c r="C49" s="39" t="s">
        <v>56</v>
      </c>
      <c r="D49" s="6">
        <f>G49/F49</f>
        <v>452</v>
      </c>
      <c r="E49" s="6">
        <f>D49/3</f>
        <v>150.66666666666666</v>
      </c>
      <c r="F49" s="7">
        <f>(SUM(H49+P49))</f>
        <v>13</v>
      </c>
      <c r="G49" s="65">
        <f>SUM(I49+M49)</f>
        <v>5876</v>
      </c>
      <c r="H49" s="225">
        <v>1</v>
      </c>
      <c r="I49" s="41">
        <f>SUM(L49:L49)</f>
        <v>454</v>
      </c>
      <c r="J49" s="41">
        <f>I49/H49</f>
        <v>454</v>
      </c>
      <c r="K49" s="199">
        <f>J49/3</f>
        <v>151.33333333333334</v>
      </c>
      <c r="L49" s="203">
        <v>454</v>
      </c>
      <c r="M49" s="13">
        <v>5422</v>
      </c>
      <c r="N49" s="7">
        <v>452</v>
      </c>
      <c r="O49" s="7">
        <v>151</v>
      </c>
      <c r="P49" s="7">
        <v>12</v>
      </c>
    </row>
    <row r="50" spans="1:16" ht="15.6" x14ac:dyDescent="0.3">
      <c r="A50">
        <v>46</v>
      </c>
      <c r="B50" s="30" t="s">
        <v>42</v>
      </c>
      <c r="C50" s="33" t="s">
        <v>57</v>
      </c>
      <c r="D50" s="6">
        <f>G50/F50</f>
        <v>449.92307692307691</v>
      </c>
      <c r="E50" s="6">
        <f>D50/3</f>
        <v>149.97435897435898</v>
      </c>
      <c r="F50" s="7">
        <f>(SUM(H50+P50))</f>
        <v>13</v>
      </c>
      <c r="G50" s="65">
        <f>SUM(I50+M50)</f>
        <v>5849</v>
      </c>
      <c r="H50" s="225">
        <v>1</v>
      </c>
      <c r="I50" s="41">
        <f>SUM(L50:L50)</f>
        <v>430</v>
      </c>
      <c r="J50" s="41">
        <f>I50/H50</f>
        <v>430</v>
      </c>
      <c r="K50" s="199">
        <f>J50/3</f>
        <v>143.33333333333334</v>
      </c>
      <c r="L50" s="203">
        <v>430</v>
      </c>
      <c r="M50" s="13">
        <v>5419</v>
      </c>
      <c r="N50" s="7">
        <v>452</v>
      </c>
      <c r="O50" s="7">
        <v>151</v>
      </c>
      <c r="P50" s="7">
        <v>12</v>
      </c>
    </row>
    <row r="51" spans="1:16" ht="15.6" x14ac:dyDescent="0.3">
      <c r="A51">
        <v>47</v>
      </c>
      <c r="B51" s="35" t="s">
        <v>32</v>
      </c>
      <c r="C51" s="36" t="s">
        <v>54</v>
      </c>
      <c r="D51" s="6">
        <f>G51/F51</f>
        <v>448.88888888888891</v>
      </c>
      <c r="E51" s="6">
        <f>D51/3</f>
        <v>149.62962962962965</v>
      </c>
      <c r="F51" s="7">
        <f>(SUM(H51+P51))</f>
        <v>9</v>
      </c>
      <c r="G51" s="65">
        <f>SUM(I51+M51)</f>
        <v>4040</v>
      </c>
      <c r="H51" s="225">
        <v>1</v>
      </c>
      <c r="I51" s="41">
        <f>SUM(L51:L51)</f>
        <v>381</v>
      </c>
      <c r="J51" s="41">
        <f>I51/H51</f>
        <v>381</v>
      </c>
      <c r="K51" s="199">
        <f>J51/3</f>
        <v>127</v>
      </c>
      <c r="L51" s="203">
        <v>381</v>
      </c>
      <c r="M51" s="13">
        <v>3659</v>
      </c>
      <c r="N51" s="7">
        <v>457</v>
      </c>
      <c r="O51" s="7">
        <v>152</v>
      </c>
      <c r="P51" s="7">
        <v>8</v>
      </c>
    </row>
    <row r="52" spans="1:16" ht="15.6" x14ac:dyDescent="0.3">
      <c r="A52">
        <v>48</v>
      </c>
      <c r="B52" s="30" t="s">
        <v>42</v>
      </c>
      <c r="C52" s="33" t="s">
        <v>58</v>
      </c>
      <c r="D52" s="6">
        <f>G52/F52</f>
        <v>445.66666666666669</v>
      </c>
      <c r="E52" s="6">
        <f>D52/3</f>
        <v>148.55555555555557</v>
      </c>
      <c r="F52" s="7">
        <f>(SUM(H52+P52))</f>
        <v>15</v>
      </c>
      <c r="G52" s="65">
        <f>SUM(I52+M52)</f>
        <v>6685</v>
      </c>
      <c r="H52" s="225">
        <v>1</v>
      </c>
      <c r="I52" s="41">
        <f>SUM(L52:L52)</f>
        <v>415</v>
      </c>
      <c r="J52" s="41">
        <f>I52/H52</f>
        <v>415</v>
      </c>
      <c r="K52" s="199">
        <f>J52/3</f>
        <v>138.33333333333334</v>
      </c>
      <c r="L52" s="203">
        <v>415</v>
      </c>
      <c r="M52" s="13">
        <v>6270</v>
      </c>
      <c r="N52" s="7">
        <v>448</v>
      </c>
      <c r="O52" s="7">
        <v>149</v>
      </c>
      <c r="P52" s="7">
        <v>14</v>
      </c>
    </row>
    <row r="53" spans="1:16" ht="15.6" x14ac:dyDescent="0.3">
      <c r="A53">
        <v>49</v>
      </c>
      <c r="B53" s="30" t="s">
        <v>42</v>
      </c>
      <c r="C53" s="33" t="s">
        <v>59</v>
      </c>
      <c r="D53" s="6">
        <f>G53/F53</f>
        <v>444.14285714285717</v>
      </c>
      <c r="E53" s="6">
        <f>D53/3</f>
        <v>148.04761904761907</v>
      </c>
      <c r="F53" s="7">
        <f>(SUM(H53+P53))</f>
        <v>7</v>
      </c>
      <c r="G53" s="65">
        <f>SUM(I53+M53)</f>
        <v>3109</v>
      </c>
      <c r="H53" s="225">
        <v>1</v>
      </c>
      <c r="I53" s="41">
        <f>SUM(L53:L53)</f>
        <v>423</v>
      </c>
      <c r="J53" s="41">
        <f>I53/H53</f>
        <v>423</v>
      </c>
      <c r="K53" s="199">
        <f>J53/3</f>
        <v>141</v>
      </c>
      <c r="L53" s="203">
        <v>423</v>
      </c>
      <c r="M53" s="13">
        <v>2686</v>
      </c>
      <c r="N53" s="7">
        <v>448</v>
      </c>
      <c r="O53" s="7">
        <v>149</v>
      </c>
      <c r="P53" s="7">
        <v>6</v>
      </c>
    </row>
    <row r="54" spans="1:16" ht="15.6" x14ac:dyDescent="0.3">
      <c r="A54">
        <v>50</v>
      </c>
      <c r="B54" s="25" t="s">
        <v>27</v>
      </c>
      <c r="C54" s="26" t="s">
        <v>62</v>
      </c>
      <c r="D54" s="6">
        <f>G54/F54</f>
        <v>438.05882352941177</v>
      </c>
      <c r="E54" s="6">
        <f>D54/3</f>
        <v>146.01960784313727</v>
      </c>
      <c r="F54" s="7">
        <f>(SUM(H54+P54))</f>
        <v>17</v>
      </c>
      <c r="G54" s="65">
        <f>SUM(I54+M54)</f>
        <v>7447</v>
      </c>
      <c r="H54" s="225">
        <v>1</v>
      </c>
      <c r="I54" s="41">
        <f>SUM(L54:L54)</f>
        <v>467</v>
      </c>
      <c r="J54" s="41">
        <f>I54/H54</f>
        <v>467</v>
      </c>
      <c r="K54" s="199">
        <f>J54/3</f>
        <v>155.66666666666666</v>
      </c>
      <c r="L54" s="203">
        <v>467</v>
      </c>
      <c r="M54" s="13">
        <v>6980</v>
      </c>
      <c r="N54" s="7">
        <v>436</v>
      </c>
      <c r="O54" s="7">
        <v>145</v>
      </c>
      <c r="P54" s="7">
        <v>16</v>
      </c>
    </row>
    <row r="55" spans="1:16" ht="15.6" x14ac:dyDescent="0.3">
      <c r="A55">
        <v>51</v>
      </c>
      <c r="B55" s="37" t="s">
        <v>55</v>
      </c>
      <c r="C55" s="39" t="s">
        <v>60</v>
      </c>
      <c r="D55" s="6">
        <f>G55/F55</f>
        <v>436.86666666666667</v>
      </c>
      <c r="E55" s="6">
        <f>D55/3</f>
        <v>145.62222222222223</v>
      </c>
      <c r="F55" s="7">
        <f>(SUM(H55+P55))</f>
        <v>15</v>
      </c>
      <c r="G55" s="65">
        <f>SUM(I55+M55)</f>
        <v>6553</v>
      </c>
      <c r="H55" s="225">
        <v>1</v>
      </c>
      <c r="I55" s="41">
        <f>SUM(L55:L55)</f>
        <v>374</v>
      </c>
      <c r="J55" s="41">
        <f>I55/H55</f>
        <v>374</v>
      </c>
      <c r="K55" s="199">
        <f>J55/3</f>
        <v>124.66666666666667</v>
      </c>
      <c r="L55" s="203">
        <v>374</v>
      </c>
      <c r="M55" s="13">
        <v>6179</v>
      </c>
      <c r="N55" s="7">
        <v>441</v>
      </c>
      <c r="O55" s="7">
        <v>147</v>
      </c>
      <c r="P55" s="7">
        <v>14</v>
      </c>
    </row>
    <row r="56" spans="1:16" ht="15.6" x14ac:dyDescent="0.3">
      <c r="A56">
        <v>52</v>
      </c>
      <c r="B56" s="30" t="s">
        <v>42</v>
      </c>
      <c r="C56" s="33" t="s">
        <v>61</v>
      </c>
      <c r="D56" s="6">
        <f>G56/F56</f>
        <v>434.57142857142856</v>
      </c>
      <c r="E56" s="6">
        <f>D56/3</f>
        <v>144.85714285714286</v>
      </c>
      <c r="F56" s="7">
        <f>(SUM(H56+P56))</f>
        <v>14</v>
      </c>
      <c r="G56" s="65">
        <f>SUM(I56+M56)</f>
        <v>6084</v>
      </c>
      <c r="H56" s="225">
        <v>1</v>
      </c>
      <c r="I56" s="41">
        <f>SUM(L56:L56)</f>
        <v>409</v>
      </c>
      <c r="J56" s="41">
        <f>I56/H56</f>
        <v>409</v>
      </c>
      <c r="K56" s="199">
        <f>J56/3</f>
        <v>136.33333333333334</v>
      </c>
      <c r="L56" s="203">
        <v>409</v>
      </c>
      <c r="M56" s="13">
        <v>5675</v>
      </c>
      <c r="N56" s="7">
        <v>437</v>
      </c>
      <c r="O56" s="7">
        <v>146</v>
      </c>
      <c r="P56" s="7">
        <v>13</v>
      </c>
    </row>
    <row r="57" spans="1:16" ht="15.6" x14ac:dyDescent="0.3">
      <c r="A57">
        <v>53</v>
      </c>
      <c r="B57" s="40" t="s">
        <v>27</v>
      </c>
      <c r="C57" s="55" t="s">
        <v>63</v>
      </c>
      <c r="D57" s="6">
        <f>G57/F57</f>
        <v>434.1</v>
      </c>
      <c r="E57" s="6">
        <f>D57/3</f>
        <v>144.70000000000002</v>
      </c>
      <c r="F57" s="7">
        <f>(SUM(H57+P57))</f>
        <v>10</v>
      </c>
      <c r="G57" s="65">
        <f>SUM(I57+M57)</f>
        <v>4341</v>
      </c>
      <c r="H57" s="225"/>
      <c r="I57" s="41">
        <f>SUM(L57:L57)</f>
        <v>0</v>
      </c>
      <c r="J57" s="41" t="e">
        <f>I57/H57</f>
        <v>#DIV/0!</v>
      </c>
      <c r="K57" s="199" t="e">
        <f>J57/3</f>
        <v>#DIV/0!</v>
      </c>
      <c r="L57" s="203"/>
      <c r="M57" s="13">
        <v>4341</v>
      </c>
      <c r="N57" s="7">
        <v>434</v>
      </c>
      <c r="O57" s="7">
        <v>145</v>
      </c>
      <c r="P57" s="7">
        <v>10</v>
      </c>
    </row>
    <row r="58" spans="1:16" ht="15.6" x14ac:dyDescent="0.3">
      <c r="A58">
        <v>54</v>
      </c>
      <c r="B58" s="35" t="s">
        <v>32</v>
      </c>
      <c r="C58" s="36" t="s">
        <v>66</v>
      </c>
      <c r="D58" s="6">
        <f>G58/F58</f>
        <v>433.625</v>
      </c>
      <c r="E58" s="6">
        <f>D58/3</f>
        <v>144.54166666666666</v>
      </c>
      <c r="F58" s="7">
        <f>(SUM(H58+P58))</f>
        <v>16</v>
      </c>
      <c r="G58" s="65">
        <f>SUM(I58+M58)</f>
        <v>6938</v>
      </c>
      <c r="H58" s="225">
        <v>1</v>
      </c>
      <c r="I58" s="41">
        <f>SUM(L58:L58)</f>
        <v>528</v>
      </c>
      <c r="J58" s="41">
        <f>I58/H58</f>
        <v>528</v>
      </c>
      <c r="K58" s="199">
        <f>J58/3</f>
        <v>176</v>
      </c>
      <c r="L58" s="203">
        <v>528</v>
      </c>
      <c r="M58" s="13">
        <v>6410</v>
      </c>
      <c r="N58" s="7">
        <v>427</v>
      </c>
      <c r="O58" s="7">
        <v>142</v>
      </c>
      <c r="P58" s="7">
        <v>15</v>
      </c>
    </row>
    <row r="59" spans="1:16" ht="15.6" x14ac:dyDescent="0.3">
      <c r="A59">
        <v>55</v>
      </c>
      <c r="B59" s="37" t="s">
        <v>55</v>
      </c>
      <c r="C59" s="39" t="s">
        <v>65</v>
      </c>
      <c r="D59" s="6">
        <f>G59/F59</f>
        <v>430.26666666666665</v>
      </c>
      <c r="E59" s="6">
        <f>D59/3</f>
        <v>143.42222222222222</v>
      </c>
      <c r="F59" s="7">
        <f>(SUM(H59+P59))</f>
        <v>15</v>
      </c>
      <c r="G59" s="65">
        <f>SUM(I59+M59)</f>
        <v>6454</v>
      </c>
      <c r="H59" s="225">
        <v>1</v>
      </c>
      <c r="I59" s="41">
        <f>SUM(L59:L59)</f>
        <v>437</v>
      </c>
      <c r="J59" s="41">
        <f>I59/H59</f>
        <v>437</v>
      </c>
      <c r="K59" s="199">
        <f>J59/3</f>
        <v>145.66666666666666</v>
      </c>
      <c r="L59" s="203">
        <v>437</v>
      </c>
      <c r="M59" s="13">
        <v>6017</v>
      </c>
      <c r="N59" s="7">
        <v>430</v>
      </c>
      <c r="O59" s="7">
        <v>143</v>
      </c>
      <c r="P59" s="7">
        <v>14</v>
      </c>
    </row>
    <row r="60" spans="1:16" ht="15.6" x14ac:dyDescent="0.3">
      <c r="A60">
        <v>56</v>
      </c>
      <c r="B60" s="30" t="s">
        <v>42</v>
      </c>
      <c r="C60" s="33" t="s">
        <v>64</v>
      </c>
      <c r="D60" s="6">
        <f>G60/F60</f>
        <v>428.8</v>
      </c>
      <c r="E60" s="6">
        <f>D60/3</f>
        <v>142.93333333333334</v>
      </c>
      <c r="F60" s="7">
        <f>(SUM(H60+P60))</f>
        <v>10</v>
      </c>
      <c r="G60" s="65">
        <f>SUM(I60+M60)</f>
        <v>4288</v>
      </c>
      <c r="H60" s="225">
        <v>1</v>
      </c>
      <c r="I60" s="41">
        <f>SUM(L60:L60)</f>
        <v>387</v>
      </c>
      <c r="J60" s="41">
        <f>I60/H60</f>
        <v>387</v>
      </c>
      <c r="K60" s="199">
        <f>J60/3</f>
        <v>129</v>
      </c>
      <c r="L60" s="203">
        <v>387</v>
      </c>
      <c r="M60" s="13">
        <v>3901</v>
      </c>
      <c r="N60" s="7">
        <v>433</v>
      </c>
      <c r="O60" s="7">
        <v>144</v>
      </c>
      <c r="P60" s="7">
        <v>9</v>
      </c>
    </row>
    <row r="61" spans="1:16" ht="15.6" x14ac:dyDescent="0.3">
      <c r="A61">
        <v>57</v>
      </c>
      <c r="B61" s="218" t="s">
        <v>55</v>
      </c>
      <c r="C61" s="221" t="s">
        <v>67</v>
      </c>
      <c r="D61" s="6">
        <f>G61/F61</f>
        <v>427.625</v>
      </c>
      <c r="E61" s="6">
        <f>D61/3</f>
        <v>142.54166666666666</v>
      </c>
      <c r="F61" s="7">
        <f>(SUM(H61+P61))</f>
        <v>16</v>
      </c>
      <c r="G61" s="65">
        <f>SUM(I61+M61)</f>
        <v>6842</v>
      </c>
      <c r="H61" s="225">
        <v>1</v>
      </c>
      <c r="I61" s="41">
        <f>SUM(L61:L61)</f>
        <v>479</v>
      </c>
      <c r="J61" s="41">
        <f>I61/H61</f>
        <v>479</v>
      </c>
      <c r="K61" s="199">
        <f>J61/3</f>
        <v>159.66666666666666</v>
      </c>
      <c r="L61" s="203">
        <v>479</v>
      </c>
      <c r="M61" s="13">
        <v>6363</v>
      </c>
      <c r="N61" s="7">
        <v>424</v>
      </c>
      <c r="O61" s="7">
        <v>141</v>
      </c>
      <c r="P61" s="7">
        <v>15</v>
      </c>
    </row>
    <row r="62" spans="1:16" ht="15.6" x14ac:dyDescent="0.3">
      <c r="A62">
        <v>58</v>
      </c>
      <c r="B62" s="41" t="s">
        <v>42</v>
      </c>
      <c r="C62" s="33" t="s">
        <v>68</v>
      </c>
      <c r="D62" s="6">
        <f>G62/F62</f>
        <v>420.375</v>
      </c>
      <c r="E62" s="6">
        <f>D62/3</f>
        <v>140.125</v>
      </c>
      <c r="F62" s="7">
        <f>(SUM(H62+P62))</f>
        <v>16</v>
      </c>
      <c r="G62" s="65">
        <f>SUM(I62+M62)</f>
        <v>6726</v>
      </c>
      <c r="H62" s="225">
        <v>1</v>
      </c>
      <c r="I62" s="41">
        <f>SUM(L62:L62)</f>
        <v>402</v>
      </c>
      <c r="J62" s="41">
        <f>I62/H62</f>
        <v>402</v>
      </c>
      <c r="K62" s="199">
        <f>J62/3</f>
        <v>134</v>
      </c>
      <c r="L62" s="203">
        <v>402</v>
      </c>
      <c r="M62" s="13">
        <v>6324</v>
      </c>
      <c r="N62" s="7">
        <v>422</v>
      </c>
      <c r="O62" s="7">
        <v>141</v>
      </c>
      <c r="P62" s="7">
        <v>15</v>
      </c>
    </row>
    <row r="63" spans="1:16" ht="15.6" x14ac:dyDescent="0.3">
      <c r="A63">
        <v>59</v>
      </c>
      <c r="B63" s="42" t="s">
        <v>69</v>
      </c>
      <c r="C63" s="43" t="s">
        <v>70</v>
      </c>
      <c r="D63" s="6">
        <f>G63/F63</f>
        <v>409.41176470588238</v>
      </c>
      <c r="E63" s="6">
        <f>D63/3</f>
        <v>136.47058823529412</v>
      </c>
      <c r="F63" s="7">
        <f>(SUM(H63+P63))</f>
        <v>17</v>
      </c>
      <c r="G63" s="65">
        <f>SUM(I63+M63)</f>
        <v>6960</v>
      </c>
      <c r="H63" s="225">
        <v>1</v>
      </c>
      <c r="I63" s="41">
        <f>SUM(L63:L63)</f>
        <v>398</v>
      </c>
      <c r="J63" s="41">
        <f>I63/H63</f>
        <v>398</v>
      </c>
      <c r="K63" s="199">
        <f>J63/3</f>
        <v>132.66666666666666</v>
      </c>
      <c r="L63" s="203">
        <v>398</v>
      </c>
      <c r="M63" s="13">
        <v>6562</v>
      </c>
      <c r="N63" s="7">
        <v>410</v>
      </c>
      <c r="O63" s="7">
        <v>137</v>
      </c>
      <c r="P63" s="7">
        <v>16</v>
      </c>
    </row>
    <row r="64" spans="1:16" ht="15.6" x14ac:dyDescent="0.3">
      <c r="A64">
        <v>60</v>
      </c>
      <c r="B64" s="44" t="s">
        <v>55</v>
      </c>
      <c r="C64" s="56" t="s">
        <v>73</v>
      </c>
      <c r="D64" s="6">
        <f>G64/F64</f>
        <v>403.77777777777777</v>
      </c>
      <c r="E64" s="6">
        <f>D64/3</f>
        <v>134.59259259259258</v>
      </c>
      <c r="F64" s="7">
        <f>(SUM(H64+P64))</f>
        <v>9</v>
      </c>
      <c r="G64" s="65">
        <f>SUM(I64+M64)</f>
        <v>3634</v>
      </c>
      <c r="H64" s="225">
        <v>1</v>
      </c>
      <c r="I64" s="41">
        <f>SUM(L64:L64)</f>
        <v>451</v>
      </c>
      <c r="J64" s="41">
        <f>I64/H64</f>
        <v>451</v>
      </c>
      <c r="K64" s="199">
        <f>J64/3</f>
        <v>150.33333333333334</v>
      </c>
      <c r="L64" s="203">
        <v>451</v>
      </c>
      <c r="M64" s="13">
        <v>3183</v>
      </c>
      <c r="N64" s="7">
        <v>398</v>
      </c>
      <c r="O64" s="7">
        <v>133</v>
      </c>
      <c r="P64" s="7">
        <v>8</v>
      </c>
    </row>
    <row r="65" spans="1:16" ht="15.6" x14ac:dyDescent="0.3">
      <c r="A65">
        <v>61</v>
      </c>
      <c r="B65" s="42" t="s">
        <v>69</v>
      </c>
      <c r="C65" s="43" t="s">
        <v>71</v>
      </c>
      <c r="D65" s="6">
        <f>G65/F65</f>
        <v>402.41176470588238</v>
      </c>
      <c r="E65" s="6">
        <f>D65/3</f>
        <v>134.1372549019608</v>
      </c>
      <c r="F65" s="7">
        <f>(SUM(H65+P65))</f>
        <v>17</v>
      </c>
      <c r="G65" s="65">
        <f>SUM(I65+M65)</f>
        <v>6841</v>
      </c>
      <c r="H65" s="225">
        <v>1</v>
      </c>
      <c r="I65" s="41">
        <f>SUM(L65:L65)</f>
        <v>364</v>
      </c>
      <c r="J65" s="41">
        <f>I65/H65</f>
        <v>364</v>
      </c>
      <c r="K65" s="199">
        <f>J65/3</f>
        <v>121.33333333333333</v>
      </c>
      <c r="L65" s="203">
        <v>364</v>
      </c>
      <c r="M65" s="13">
        <v>6477</v>
      </c>
      <c r="N65" s="7">
        <v>405</v>
      </c>
      <c r="O65" s="7">
        <v>135</v>
      </c>
      <c r="P65" s="7">
        <v>16</v>
      </c>
    </row>
    <row r="66" spans="1:16" ht="15.6" x14ac:dyDescent="0.3">
      <c r="A66">
        <v>62</v>
      </c>
      <c r="B66" s="42" t="s">
        <v>69</v>
      </c>
      <c r="C66" s="43" t="s">
        <v>72</v>
      </c>
      <c r="D66" s="6">
        <f>G66/F66</f>
        <v>397.4375</v>
      </c>
      <c r="E66" s="6">
        <f>D66/3</f>
        <v>132.47916666666666</v>
      </c>
      <c r="F66" s="7">
        <f>(SUM(H66+P66))</f>
        <v>16</v>
      </c>
      <c r="G66" s="65">
        <f>SUM(I66+M66)</f>
        <v>6359</v>
      </c>
      <c r="H66" s="225">
        <v>1</v>
      </c>
      <c r="I66" s="41">
        <f>SUM(L66:L66)</f>
        <v>335</v>
      </c>
      <c r="J66" s="41">
        <f>I66/H66</f>
        <v>335</v>
      </c>
      <c r="K66" s="199">
        <f>J66/3</f>
        <v>111.66666666666667</v>
      </c>
      <c r="L66" s="203">
        <v>335</v>
      </c>
      <c r="M66" s="13">
        <v>6024</v>
      </c>
      <c r="N66" s="7">
        <v>402</v>
      </c>
      <c r="O66" s="7">
        <v>134</v>
      </c>
      <c r="P66" s="7">
        <v>15</v>
      </c>
    </row>
    <row r="67" spans="1:16" ht="15.6" x14ac:dyDescent="0.3">
      <c r="A67">
        <v>63</v>
      </c>
      <c r="B67" s="41" t="s">
        <v>42</v>
      </c>
      <c r="C67" s="33" t="s">
        <v>76</v>
      </c>
      <c r="D67" s="6">
        <f>G67/F67</f>
        <v>395.85714285714283</v>
      </c>
      <c r="E67" s="6">
        <f>D67/3</f>
        <v>131.95238095238093</v>
      </c>
      <c r="F67" s="7">
        <f>(SUM(H67+P67))</f>
        <v>14</v>
      </c>
      <c r="G67" s="65">
        <f>SUM(I67+M67)</f>
        <v>5542</v>
      </c>
      <c r="H67" s="225">
        <v>1</v>
      </c>
      <c r="I67" s="41">
        <f>SUM(L67:L67)</f>
        <v>433</v>
      </c>
      <c r="J67" s="41">
        <f>I67/H67</f>
        <v>433</v>
      </c>
      <c r="K67" s="199">
        <f>J67/3</f>
        <v>144.33333333333334</v>
      </c>
      <c r="L67" s="203">
        <v>433</v>
      </c>
      <c r="M67" s="13">
        <v>5109</v>
      </c>
      <c r="N67" s="7">
        <v>393</v>
      </c>
      <c r="O67" s="7">
        <v>131</v>
      </c>
      <c r="P67" s="7">
        <v>13</v>
      </c>
    </row>
    <row r="68" spans="1:16" ht="15.6" x14ac:dyDescent="0.3">
      <c r="A68">
        <v>64</v>
      </c>
      <c r="B68" s="42" t="s">
        <v>69</v>
      </c>
      <c r="C68" s="43" t="s">
        <v>74</v>
      </c>
      <c r="D68" s="6">
        <f>G68/F68</f>
        <v>395.76923076923077</v>
      </c>
      <c r="E68" s="6">
        <f>D68/3</f>
        <v>131.92307692307693</v>
      </c>
      <c r="F68" s="7">
        <f>(SUM(H68+P68))</f>
        <v>13</v>
      </c>
      <c r="G68" s="65">
        <f>SUM(I68+M68)</f>
        <v>5145</v>
      </c>
      <c r="H68" s="225">
        <v>1</v>
      </c>
      <c r="I68" s="41">
        <f>SUM(L68:L68)</f>
        <v>375</v>
      </c>
      <c r="J68" s="41">
        <f>I68/H68</f>
        <v>375</v>
      </c>
      <c r="K68" s="199">
        <f>J68/3</f>
        <v>125</v>
      </c>
      <c r="L68" s="203">
        <v>375</v>
      </c>
      <c r="M68" s="13">
        <v>4770</v>
      </c>
      <c r="N68" s="7">
        <v>398</v>
      </c>
      <c r="O68" s="7">
        <v>133</v>
      </c>
      <c r="P68" s="7">
        <v>12</v>
      </c>
    </row>
    <row r="69" spans="1:16" ht="15.6" x14ac:dyDescent="0.3">
      <c r="A69">
        <v>65</v>
      </c>
      <c r="B69" s="37" t="s">
        <v>55</v>
      </c>
      <c r="C69" s="39" t="s">
        <v>75</v>
      </c>
      <c r="D69" s="6">
        <f>G69/F69</f>
        <v>393.5</v>
      </c>
      <c r="E69" s="6">
        <f>D69/3</f>
        <v>131.16666666666666</v>
      </c>
      <c r="F69" s="7">
        <f>(SUM(H69+P69))</f>
        <v>16</v>
      </c>
      <c r="G69" s="65">
        <f>SUM(I69+M69)</f>
        <v>6296</v>
      </c>
      <c r="H69" s="225">
        <v>1</v>
      </c>
      <c r="I69" s="41">
        <f>SUM(L69:L69)</f>
        <v>343</v>
      </c>
      <c r="J69" s="41">
        <f>I69/H69</f>
        <v>343</v>
      </c>
      <c r="K69" s="199">
        <f>J69/3</f>
        <v>114.33333333333333</v>
      </c>
      <c r="L69" s="203">
        <v>343</v>
      </c>
      <c r="M69" s="13">
        <v>5953</v>
      </c>
      <c r="N69" s="7">
        <v>397</v>
      </c>
      <c r="O69" s="7">
        <v>132</v>
      </c>
      <c r="P69" s="7">
        <v>15</v>
      </c>
    </row>
    <row r="70" spans="1:16" ht="15.6" x14ac:dyDescent="0.3">
      <c r="A70">
        <v>66</v>
      </c>
      <c r="B70" s="42" t="s">
        <v>69</v>
      </c>
      <c r="C70" s="43" t="s">
        <v>77</v>
      </c>
      <c r="D70" s="6">
        <f>G70/F70</f>
        <v>386</v>
      </c>
      <c r="E70" s="6">
        <f>D70/3</f>
        <v>128.66666666666666</v>
      </c>
      <c r="F70" s="7">
        <f>(SUM(H70+P70))</f>
        <v>1</v>
      </c>
      <c r="G70" s="65">
        <f>SUM(I70+M70)</f>
        <v>386</v>
      </c>
      <c r="H70" s="225"/>
      <c r="I70" s="41">
        <f>SUM(L70:L70)</f>
        <v>0</v>
      </c>
      <c r="J70" s="41" t="e">
        <f>I70/H70</f>
        <v>#DIV/0!</v>
      </c>
      <c r="K70" s="199" t="e">
        <f>J70/3</f>
        <v>#DIV/0!</v>
      </c>
      <c r="L70" s="203"/>
      <c r="M70" s="13">
        <v>386</v>
      </c>
      <c r="N70" s="7">
        <v>386</v>
      </c>
      <c r="O70" s="7">
        <v>129</v>
      </c>
      <c r="P70" s="7">
        <v>1</v>
      </c>
    </row>
    <row r="71" spans="1:16" ht="15.6" x14ac:dyDescent="0.3">
      <c r="A71">
        <v>67</v>
      </c>
      <c r="B71" s="253" t="s">
        <v>27</v>
      </c>
      <c r="C71" s="254" t="s">
        <v>79</v>
      </c>
      <c r="D71" s="6">
        <f>G71/F71</f>
        <v>356.66666666666669</v>
      </c>
      <c r="E71" s="6">
        <f>D71/3</f>
        <v>118.8888888888889</v>
      </c>
      <c r="F71" s="7">
        <f>(SUM(H71+P71))</f>
        <v>3</v>
      </c>
      <c r="G71" s="65">
        <f>SUM(I71+M71)</f>
        <v>1070</v>
      </c>
      <c r="H71" s="225"/>
      <c r="I71" s="41">
        <f>SUM(L71:L71)</f>
        <v>0</v>
      </c>
      <c r="J71" s="41" t="e">
        <f>I71/H71</f>
        <v>#DIV/0!</v>
      </c>
      <c r="K71" s="199" t="e">
        <f>J71/3</f>
        <v>#DIV/0!</v>
      </c>
      <c r="L71" s="203"/>
      <c r="M71" s="13">
        <v>1070</v>
      </c>
      <c r="N71" s="7">
        <v>357</v>
      </c>
      <c r="O71" s="7">
        <v>119</v>
      </c>
      <c r="P71" s="7">
        <v>3</v>
      </c>
    </row>
    <row r="72" spans="1:16" ht="15.6" x14ac:dyDescent="0.3">
      <c r="A72">
        <v>68</v>
      </c>
      <c r="B72" s="241" t="s">
        <v>42</v>
      </c>
      <c r="C72" s="242" t="s">
        <v>78</v>
      </c>
      <c r="D72" s="6">
        <f>G72/F72</f>
        <v>354.625</v>
      </c>
      <c r="E72" s="6">
        <f>D72/3</f>
        <v>118.20833333333333</v>
      </c>
      <c r="F72" s="7">
        <f>(SUM(H72+P72))</f>
        <v>16</v>
      </c>
      <c r="G72" s="65">
        <f>SUM(I72+M72)</f>
        <v>5674</v>
      </c>
      <c r="H72" s="225">
        <v>1</v>
      </c>
      <c r="I72" s="41">
        <f>SUM(L72:L72)</f>
        <v>264</v>
      </c>
      <c r="J72" s="41">
        <f>I72/H72</f>
        <v>264</v>
      </c>
      <c r="K72" s="199">
        <f>J72/3</f>
        <v>88</v>
      </c>
      <c r="L72" s="203">
        <v>264</v>
      </c>
      <c r="M72" s="13">
        <v>5410</v>
      </c>
      <c r="N72" s="7">
        <v>361</v>
      </c>
      <c r="O72" s="7">
        <v>120</v>
      </c>
      <c r="P72" s="7">
        <v>15</v>
      </c>
    </row>
    <row r="73" spans="1:16" ht="15.6" x14ac:dyDescent="0.3">
      <c r="A73">
        <v>69</v>
      </c>
      <c r="B73" s="44" t="s">
        <v>55</v>
      </c>
      <c r="C73" s="56" t="s">
        <v>80</v>
      </c>
      <c r="D73" s="6">
        <f>G73/F73</f>
        <v>351.78571428571428</v>
      </c>
      <c r="E73" s="6">
        <f>D73/3</f>
        <v>117.26190476190476</v>
      </c>
      <c r="F73" s="7">
        <f>(SUM(H73+P73))</f>
        <v>14</v>
      </c>
      <c r="G73" s="65">
        <f>SUM(I73+M73)</f>
        <v>4925</v>
      </c>
      <c r="H73" s="225">
        <v>1</v>
      </c>
      <c r="I73" s="41">
        <f>SUM(L73:L73)</f>
        <v>360</v>
      </c>
      <c r="J73" s="41">
        <f>I73/H73</f>
        <v>360</v>
      </c>
      <c r="K73" s="199">
        <f>J73/3</f>
        <v>120</v>
      </c>
      <c r="L73" s="203">
        <v>360</v>
      </c>
      <c r="M73" s="13">
        <v>4565</v>
      </c>
      <c r="N73" s="7">
        <v>351</v>
      </c>
      <c r="O73" s="7">
        <v>117</v>
      </c>
      <c r="P73" s="7">
        <v>13</v>
      </c>
    </row>
    <row r="74" spans="1:16" ht="15.6" x14ac:dyDescent="0.3">
      <c r="A74">
        <v>70</v>
      </c>
      <c r="B74" s="42" t="s">
        <v>69</v>
      </c>
      <c r="C74" s="43" t="s">
        <v>81</v>
      </c>
      <c r="D74" s="6">
        <f>G74/F74</f>
        <v>344.71428571428572</v>
      </c>
      <c r="E74" s="6">
        <f>D74/3</f>
        <v>114.90476190476191</v>
      </c>
      <c r="F74" s="7">
        <f>(SUM(H74+P74))</f>
        <v>14</v>
      </c>
      <c r="G74" s="65">
        <f>SUM(I74+M74)</f>
        <v>4826</v>
      </c>
      <c r="H74" s="225"/>
      <c r="I74" s="41">
        <f>SUM(L74:L74)</f>
        <v>0</v>
      </c>
      <c r="J74" s="41" t="e">
        <f>I74/H74</f>
        <v>#DIV/0!</v>
      </c>
      <c r="K74" s="199" t="e">
        <f>J74/3</f>
        <v>#DIV/0!</v>
      </c>
      <c r="L74" s="203"/>
      <c r="M74" s="13">
        <v>4826</v>
      </c>
      <c r="N74" s="7">
        <v>345</v>
      </c>
      <c r="O74" s="7">
        <v>115</v>
      </c>
      <c r="P74" s="7">
        <v>14</v>
      </c>
    </row>
    <row r="75" spans="1:16" ht="16.2" thickBot="1" x14ac:dyDescent="0.35">
      <c r="A75">
        <v>71</v>
      </c>
      <c r="B75" s="30" t="s">
        <v>42</v>
      </c>
      <c r="C75" s="33" t="s">
        <v>82</v>
      </c>
      <c r="D75" s="6">
        <f>G75/F75</f>
        <v>342.75</v>
      </c>
      <c r="E75" s="6">
        <f>D75/3</f>
        <v>114.25</v>
      </c>
      <c r="F75" s="7">
        <f>(SUM(H75+P75))</f>
        <v>4</v>
      </c>
      <c r="G75" s="65">
        <f>SUM(I75+M75)</f>
        <v>1371</v>
      </c>
      <c r="H75" s="228">
        <v>1</v>
      </c>
      <c r="I75" s="62">
        <f>SUM(L75:L75)</f>
        <v>349</v>
      </c>
      <c r="J75" s="62">
        <f>I75/H75</f>
        <v>349</v>
      </c>
      <c r="K75" s="204">
        <f>J75/3</f>
        <v>116.33333333333333</v>
      </c>
      <c r="L75" s="205">
        <v>349</v>
      </c>
      <c r="M75" s="13">
        <v>1022</v>
      </c>
      <c r="N75" s="7">
        <v>341</v>
      </c>
      <c r="O75" s="7">
        <v>114</v>
      </c>
      <c r="P75" s="7">
        <v>3</v>
      </c>
    </row>
  </sheetData>
  <sortState xmlns:xlrd2="http://schemas.microsoft.com/office/spreadsheetml/2017/richdata2" ref="B5:P75">
    <sortCondition descending="1" ref="D5:D75"/>
  </sortState>
  <mergeCells count="4">
    <mergeCell ref="C1:P1"/>
    <mergeCell ref="D2:G2"/>
    <mergeCell ref="H2:L2"/>
    <mergeCell ref="M2:P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1D452-FAB4-4059-B255-F64571501202}">
  <dimension ref="A1:P54"/>
  <sheetViews>
    <sheetView workbookViewId="0">
      <selection activeCell="B6" sqref="B6:P15"/>
    </sheetView>
  </sheetViews>
  <sheetFormatPr defaultRowHeight="14.4" x14ac:dyDescent="0.3"/>
  <cols>
    <col min="2" max="2" width="3.5546875" bestFit="1" customWidth="1"/>
    <col min="3" max="3" width="22.44140625" bestFit="1" customWidth="1"/>
    <col min="4" max="4" width="7.44140625" customWidth="1"/>
    <col min="5" max="5" width="8.21875" customWidth="1"/>
    <col min="6" max="6" width="7.33203125" customWidth="1"/>
    <col min="7" max="7" width="7.44140625" customWidth="1"/>
    <col min="8" max="8" width="5.6640625" style="67" customWidth="1"/>
    <col min="9" max="9" width="7.88671875" customWidth="1"/>
    <col min="10" max="10" width="7.6640625" customWidth="1"/>
    <col min="11" max="11" width="8" customWidth="1"/>
    <col min="12" max="12" width="6.109375" style="53" customWidth="1"/>
    <col min="13" max="13" width="8.88671875" style="53"/>
    <col min="14" max="14" width="7" style="53" customWidth="1"/>
    <col min="15" max="15" width="8.88671875" style="53"/>
    <col min="16" max="16" width="7.5546875" style="53" customWidth="1"/>
  </cols>
  <sheetData>
    <row r="1" spans="1:16" ht="18" x14ac:dyDescent="0.35">
      <c r="D1" s="68" t="s">
        <v>94</v>
      </c>
    </row>
    <row r="2" spans="1:16" ht="18" x14ac:dyDescent="0.35"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ht="15" thickBot="1" x14ac:dyDescent="0.35">
      <c r="D3" s="211" t="s">
        <v>189</v>
      </c>
      <c r="E3" s="211"/>
      <c r="F3" s="211"/>
      <c r="G3" s="211"/>
      <c r="H3" s="213" t="s">
        <v>190</v>
      </c>
      <c r="I3" s="213"/>
      <c r="J3" s="213"/>
      <c r="K3" s="213"/>
      <c r="L3" s="213"/>
      <c r="M3" s="211" t="s">
        <v>191</v>
      </c>
      <c r="N3" s="211"/>
      <c r="O3" s="211"/>
      <c r="P3" s="211"/>
    </row>
    <row r="4" spans="1:16" ht="46.2" customHeight="1" x14ac:dyDescent="0.3">
      <c r="B4" s="1"/>
      <c r="C4" s="2" t="s">
        <v>150</v>
      </c>
      <c r="D4" s="48" t="s">
        <v>83</v>
      </c>
      <c r="E4" s="49" t="s">
        <v>84</v>
      </c>
      <c r="F4" s="57" t="s">
        <v>85</v>
      </c>
      <c r="G4" s="197" t="s">
        <v>1</v>
      </c>
      <c r="H4" s="200" t="s">
        <v>86</v>
      </c>
      <c r="I4" s="59" t="s">
        <v>87</v>
      </c>
      <c r="J4" s="59" t="s">
        <v>88</v>
      </c>
      <c r="K4" s="60" t="s">
        <v>89</v>
      </c>
      <c r="L4" s="206">
        <v>45304</v>
      </c>
      <c r="M4" s="58" t="s">
        <v>90</v>
      </c>
      <c r="N4" s="49" t="s">
        <v>93</v>
      </c>
      <c r="O4" s="49" t="s">
        <v>91</v>
      </c>
      <c r="P4" s="48" t="s">
        <v>92</v>
      </c>
    </row>
    <row r="5" spans="1:16" ht="15.6" hidden="1" customHeight="1" x14ac:dyDescent="0.3">
      <c r="B5" s="3" t="s">
        <v>2</v>
      </c>
      <c r="C5" s="4" t="s">
        <v>3</v>
      </c>
      <c r="D5" s="6">
        <f>G5/F5</f>
        <v>623.3125</v>
      </c>
      <c r="E5" s="6">
        <f>D5/3</f>
        <v>207.77083333333334</v>
      </c>
      <c r="F5" s="7">
        <f>(SUM(H5+P5))</f>
        <v>16</v>
      </c>
      <c r="G5" s="65">
        <f>SUM(I5+M5)</f>
        <v>9973</v>
      </c>
      <c r="H5" s="63">
        <v>1</v>
      </c>
      <c r="I5" s="41">
        <f t="shared" ref="I5:I36" si="0">SUM(L5:L5)</f>
        <v>800</v>
      </c>
      <c r="J5" s="41">
        <f>I5/H5</f>
        <v>800</v>
      </c>
      <c r="K5" s="64">
        <f>J5/3</f>
        <v>266.66666666666669</v>
      </c>
      <c r="L5" s="13">
        <v>800</v>
      </c>
      <c r="M5" s="13">
        <v>9173</v>
      </c>
      <c r="N5" s="9">
        <v>612</v>
      </c>
      <c r="O5" s="7">
        <v>204</v>
      </c>
      <c r="P5" s="7">
        <v>15</v>
      </c>
    </row>
    <row r="6" spans="1:16" ht="15.6" x14ac:dyDescent="0.3">
      <c r="A6">
        <v>1</v>
      </c>
      <c r="B6" s="69" t="s">
        <v>95</v>
      </c>
      <c r="C6" s="70" t="s">
        <v>96</v>
      </c>
      <c r="D6" s="5">
        <f>G6/F6</f>
        <v>541.625</v>
      </c>
      <c r="E6" s="6">
        <f>D6/3</f>
        <v>180.54166666666666</v>
      </c>
      <c r="F6" s="7">
        <f>(SUM(H6+P6))</f>
        <v>16</v>
      </c>
      <c r="G6" s="65">
        <f>SUM(I6+M6)</f>
        <v>8666</v>
      </c>
      <c r="H6" s="225">
        <v>1</v>
      </c>
      <c r="I6" s="41">
        <f t="shared" si="0"/>
        <v>540</v>
      </c>
      <c r="J6" s="41">
        <f>I6/H6</f>
        <v>540</v>
      </c>
      <c r="K6" s="64">
        <f>J6/3</f>
        <v>180</v>
      </c>
      <c r="L6" s="226">
        <v>540</v>
      </c>
      <c r="M6" s="13">
        <v>8126</v>
      </c>
      <c r="N6" s="9">
        <v>542</v>
      </c>
      <c r="O6" s="7">
        <v>181</v>
      </c>
      <c r="P6" s="7">
        <v>15</v>
      </c>
    </row>
    <row r="7" spans="1:16" ht="15.6" x14ac:dyDescent="0.3">
      <c r="A7">
        <v>2</v>
      </c>
      <c r="B7" s="69" t="s">
        <v>95</v>
      </c>
      <c r="C7" s="70" t="s">
        <v>97</v>
      </c>
      <c r="D7" s="11">
        <f>G7/F7</f>
        <v>504.5</v>
      </c>
      <c r="E7" s="6">
        <f>D7/3</f>
        <v>168.16666666666666</v>
      </c>
      <c r="F7" s="7">
        <f>(SUM(H7+P7))</f>
        <v>16</v>
      </c>
      <c r="G7" s="65">
        <f>SUM(I7+M7)</f>
        <v>8072</v>
      </c>
      <c r="H7" s="225">
        <v>1</v>
      </c>
      <c r="I7" s="41">
        <f>SUM(L7:L7)</f>
        <v>492</v>
      </c>
      <c r="J7" s="41">
        <f>I7/H7</f>
        <v>492</v>
      </c>
      <c r="K7" s="64">
        <f>J7/3</f>
        <v>164</v>
      </c>
      <c r="L7" s="227">
        <v>492</v>
      </c>
      <c r="M7" s="7">
        <v>7580</v>
      </c>
      <c r="N7" s="10">
        <v>505</v>
      </c>
      <c r="O7" s="7">
        <v>168</v>
      </c>
      <c r="P7" s="7">
        <v>15</v>
      </c>
    </row>
    <row r="8" spans="1:16" ht="15.6" x14ac:dyDescent="0.3">
      <c r="A8">
        <v>3</v>
      </c>
      <c r="B8" s="69" t="s">
        <v>95</v>
      </c>
      <c r="C8" s="70" t="s">
        <v>98</v>
      </c>
      <c r="D8" s="12">
        <f>G8/F8</f>
        <v>497.25</v>
      </c>
      <c r="E8" s="6">
        <f>D8/3</f>
        <v>165.75</v>
      </c>
      <c r="F8" s="7">
        <f>(SUM(H8+P8))</f>
        <v>16</v>
      </c>
      <c r="G8" s="65">
        <f>SUM(I8+M8)</f>
        <v>7956</v>
      </c>
      <c r="H8" s="225">
        <v>1</v>
      </c>
      <c r="I8" s="41">
        <f>SUM(L8:L8)</f>
        <v>481</v>
      </c>
      <c r="J8" s="41">
        <f>I8/H8</f>
        <v>481</v>
      </c>
      <c r="K8" s="64">
        <f>J8/3</f>
        <v>160.33333333333334</v>
      </c>
      <c r="L8" s="13">
        <v>481</v>
      </c>
      <c r="M8" s="7">
        <v>7475</v>
      </c>
      <c r="N8" s="8">
        <v>498</v>
      </c>
      <c r="O8" s="7">
        <v>166</v>
      </c>
      <c r="P8" s="7">
        <v>15</v>
      </c>
    </row>
    <row r="9" spans="1:16" ht="15.6" x14ac:dyDescent="0.3">
      <c r="A9">
        <v>4</v>
      </c>
      <c r="B9" s="69" t="s">
        <v>95</v>
      </c>
      <c r="C9" s="70" t="s">
        <v>99</v>
      </c>
      <c r="D9" s="6">
        <f>G9/F9</f>
        <v>495.71428571428572</v>
      </c>
      <c r="E9" s="6">
        <f>D9/3</f>
        <v>165.23809523809524</v>
      </c>
      <c r="F9" s="7">
        <f>(SUM(H9+P9))</f>
        <v>14</v>
      </c>
      <c r="G9" s="65">
        <f>SUM(I9+M9)</f>
        <v>6940</v>
      </c>
      <c r="H9" s="225">
        <v>1</v>
      </c>
      <c r="I9" s="41">
        <f>SUM(L9:L9)</f>
        <v>492</v>
      </c>
      <c r="J9" s="41">
        <f>I9/H9</f>
        <v>492</v>
      </c>
      <c r="K9" s="64">
        <f>J9/3</f>
        <v>164</v>
      </c>
      <c r="L9" s="227">
        <v>492</v>
      </c>
      <c r="M9" s="7">
        <v>6448</v>
      </c>
      <c r="N9" s="7">
        <v>496</v>
      </c>
      <c r="O9" s="7">
        <v>165</v>
      </c>
      <c r="P9" s="7">
        <v>13</v>
      </c>
    </row>
    <row r="10" spans="1:16" ht="15.6" x14ac:dyDescent="0.3">
      <c r="A10">
        <v>5</v>
      </c>
      <c r="B10" s="69" t="s">
        <v>95</v>
      </c>
      <c r="C10" s="70" t="s">
        <v>100</v>
      </c>
      <c r="D10" s="6">
        <f>G10/F10</f>
        <v>490.07692307692309</v>
      </c>
      <c r="E10" s="6">
        <f>D10/3</f>
        <v>163.35897435897436</v>
      </c>
      <c r="F10" s="7">
        <f>(SUM(H10+P10))</f>
        <v>13</v>
      </c>
      <c r="G10" s="65">
        <f>SUM(I10+M10)</f>
        <v>6371</v>
      </c>
      <c r="H10" s="225">
        <v>1</v>
      </c>
      <c r="I10" s="41">
        <f>SUM(L10:L10)</f>
        <v>475</v>
      </c>
      <c r="J10" s="41">
        <f>I10/H10</f>
        <v>475</v>
      </c>
      <c r="K10" s="64">
        <f>J10/3</f>
        <v>158.33333333333334</v>
      </c>
      <c r="L10" s="13">
        <v>475</v>
      </c>
      <c r="M10" s="7">
        <v>5896</v>
      </c>
      <c r="N10" s="7">
        <v>491</v>
      </c>
      <c r="O10" s="7">
        <v>164</v>
      </c>
      <c r="P10" s="7">
        <v>12</v>
      </c>
    </row>
    <row r="11" spans="1:16" ht="15.6" x14ac:dyDescent="0.3">
      <c r="A11">
        <v>6</v>
      </c>
      <c r="B11" s="71" t="s">
        <v>101</v>
      </c>
      <c r="C11" s="72" t="s">
        <v>102</v>
      </c>
      <c r="D11" s="6">
        <f>G11/F11</f>
        <v>481.8</v>
      </c>
      <c r="E11" s="6">
        <f>D11/3</f>
        <v>160.6</v>
      </c>
      <c r="F11" s="7">
        <f>(SUM(H11+P11))</f>
        <v>15</v>
      </c>
      <c r="G11" s="65">
        <f>SUM(I11+M11)</f>
        <v>7227</v>
      </c>
      <c r="H11" s="225">
        <v>1</v>
      </c>
      <c r="I11" s="41">
        <f>SUM(L11:L11)</f>
        <v>442</v>
      </c>
      <c r="J11" s="41">
        <f>I11/H11</f>
        <v>442</v>
      </c>
      <c r="K11" s="64">
        <f>J11/3</f>
        <v>147.33333333333334</v>
      </c>
      <c r="L11" s="13">
        <v>442</v>
      </c>
      <c r="M11" s="7">
        <v>6785</v>
      </c>
      <c r="N11" s="7">
        <v>485</v>
      </c>
      <c r="O11" s="7">
        <v>162</v>
      </c>
      <c r="P11" s="7">
        <v>14</v>
      </c>
    </row>
    <row r="12" spans="1:16" ht="15.6" x14ac:dyDescent="0.3">
      <c r="A12">
        <v>7</v>
      </c>
      <c r="B12" s="71" t="s">
        <v>101</v>
      </c>
      <c r="C12" s="72" t="s">
        <v>103</v>
      </c>
      <c r="D12" s="6">
        <f>G12/F12</f>
        <v>479.41176470588238</v>
      </c>
      <c r="E12" s="6">
        <f>D12/3</f>
        <v>159.80392156862746</v>
      </c>
      <c r="F12" s="7">
        <f>(SUM(H12+P12))</f>
        <v>17</v>
      </c>
      <c r="G12" s="65">
        <f>SUM(I12+M12)</f>
        <v>8150</v>
      </c>
      <c r="H12" s="225">
        <v>1</v>
      </c>
      <c r="I12" s="41">
        <f>SUM(L12:L12)</f>
        <v>485</v>
      </c>
      <c r="J12" s="41">
        <f>I12/H12</f>
        <v>485</v>
      </c>
      <c r="K12" s="64">
        <f>J12/3</f>
        <v>161.66666666666666</v>
      </c>
      <c r="L12" s="13">
        <v>485</v>
      </c>
      <c r="M12" s="7">
        <v>7665</v>
      </c>
      <c r="N12" s="7">
        <v>479</v>
      </c>
      <c r="O12" s="7">
        <v>160</v>
      </c>
      <c r="P12" s="7">
        <v>16</v>
      </c>
    </row>
    <row r="13" spans="1:16" ht="15.6" x14ac:dyDescent="0.3">
      <c r="A13">
        <v>8</v>
      </c>
      <c r="B13" s="31" t="s">
        <v>104</v>
      </c>
      <c r="C13" s="33" t="s">
        <v>105</v>
      </c>
      <c r="D13" s="6">
        <f>G13/F13</f>
        <v>466.5</v>
      </c>
      <c r="E13" s="6">
        <f>D13/3</f>
        <v>155.5</v>
      </c>
      <c r="F13" s="7">
        <f>(SUM(H13+P13))</f>
        <v>16</v>
      </c>
      <c r="G13" s="65">
        <f>SUM(I13+M13)</f>
        <v>7464</v>
      </c>
      <c r="H13" s="225">
        <v>1</v>
      </c>
      <c r="I13" s="41">
        <f>SUM(L13:L13)</f>
        <v>442</v>
      </c>
      <c r="J13" s="41">
        <f>I13/H13</f>
        <v>442</v>
      </c>
      <c r="K13" s="64">
        <f>J13/3</f>
        <v>147.33333333333334</v>
      </c>
      <c r="L13" s="13">
        <v>442</v>
      </c>
      <c r="M13" s="7">
        <v>7022</v>
      </c>
      <c r="N13" s="7">
        <v>468</v>
      </c>
      <c r="O13" s="7">
        <v>156</v>
      </c>
      <c r="P13" s="7">
        <v>15</v>
      </c>
    </row>
    <row r="14" spans="1:16" ht="15.6" x14ac:dyDescent="0.3">
      <c r="A14">
        <v>9</v>
      </c>
      <c r="B14" s="71" t="s">
        <v>101</v>
      </c>
      <c r="C14" s="72" t="s">
        <v>106</v>
      </c>
      <c r="D14" s="6">
        <f>G14/F14</f>
        <v>464.0625</v>
      </c>
      <c r="E14" s="6">
        <f>D14/3</f>
        <v>154.6875</v>
      </c>
      <c r="F14" s="7">
        <f>(SUM(H14+P14))</f>
        <v>16</v>
      </c>
      <c r="G14" s="65">
        <f>SUM(I14+M14)</f>
        <v>7425</v>
      </c>
      <c r="H14" s="225">
        <v>1</v>
      </c>
      <c r="I14" s="41">
        <f>SUM(L14:L14)</f>
        <v>457</v>
      </c>
      <c r="J14" s="41">
        <f>I14/H14</f>
        <v>457</v>
      </c>
      <c r="K14" s="64">
        <f>J14/3</f>
        <v>152.33333333333334</v>
      </c>
      <c r="L14" s="13">
        <v>457</v>
      </c>
      <c r="M14" s="7">
        <v>6968</v>
      </c>
      <c r="N14" s="7">
        <v>465</v>
      </c>
      <c r="O14" s="7">
        <v>155</v>
      </c>
      <c r="P14" s="7">
        <v>15</v>
      </c>
    </row>
    <row r="15" spans="1:16" ht="15.6" x14ac:dyDescent="0.3">
      <c r="A15">
        <v>10</v>
      </c>
      <c r="B15" s="71" t="s">
        <v>101</v>
      </c>
      <c r="C15" s="72" t="s">
        <v>107</v>
      </c>
      <c r="D15" s="6">
        <f>G15/F15</f>
        <v>463.11764705882354</v>
      </c>
      <c r="E15" s="6">
        <f>D15/3</f>
        <v>154.37254901960785</v>
      </c>
      <c r="F15" s="7">
        <f>(SUM(H15+P15))</f>
        <v>17</v>
      </c>
      <c r="G15" s="65">
        <f>SUM(I15+M15)</f>
        <v>7873</v>
      </c>
      <c r="H15" s="225">
        <v>1</v>
      </c>
      <c r="I15" s="41">
        <f>SUM(L15:L15)</f>
        <v>448</v>
      </c>
      <c r="J15" s="41">
        <f>I15/H15</f>
        <v>448</v>
      </c>
      <c r="K15" s="64">
        <f>J15/3</f>
        <v>149.33333333333334</v>
      </c>
      <c r="L15" s="13">
        <v>448</v>
      </c>
      <c r="M15" s="7">
        <v>7425</v>
      </c>
      <c r="N15" s="7">
        <v>464</v>
      </c>
      <c r="O15" s="7">
        <v>155</v>
      </c>
      <c r="P15" s="7">
        <v>16</v>
      </c>
    </row>
    <row r="16" spans="1:16" ht="15.6" x14ac:dyDescent="0.3">
      <c r="A16">
        <v>11</v>
      </c>
      <c r="B16" s="71" t="s">
        <v>101</v>
      </c>
      <c r="C16" s="72" t="s">
        <v>108</v>
      </c>
      <c r="D16" s="6">
        <f>G16/F16</f>
        <v>448.8</v>
      </c>
      <c r="E16" s="6">
        <f>D16/3</f>
        <v>149.6</v>
      </c>
      <c r="F16" s="7">
        <f>(SUM(H16+P16))</f>
        <v>15</v>
      </c>
      <c r="G16" s="65">
        <f>SUM(I16+M16)</f>
        <v>6732</v>
      </c>
      <c r="H16" s="225">
        <v>1</v>
      </c>
      <c r="I16" s="41">
        <f>SUM(L16:L16)</f>
        <v>465</v>
      </c>
      <c r="J16" s="41">
        <f>I16/H16</f>
        <v>465</v>
      </c>
      <c r="K16" s="64">
        <f>J16/3</f>
        <v>155</v>
      </c>
      <c r="L16" s="13">
        <v>465</v>
      </c>
      <c r="M16" s="7">
        <v>6267</v>
      </c>
      <c r="N16" s="7">
        <v>448</v>
      </c>
      <c r="O16" s="7">
        <v>149</v>
      </c>
      <c r="P16" s="7">
        <v>14</v>
      </c>
    </row>
    <row r="17" spans="1:16" ht="15.6" x14ac:dyDescent="0.3">
      <c r="A17">
        <v>12</v>
      </c>
      <c r="B17" s="234" t="s">
        <v>109</v>
      </c>
      <c r="C17" s="234" t="s">
        <v>110</v>
      </c>
      <c r="D17" s="6">
        <f>G17/F17</f>
        <v>446.15384615384613</v>
      </c>
      <c r="E17" s="6">
        <f>D17/3</f>
        <v>148.7179487179487</v>
      </c>
      <c r="F17" s="7">
        <f>(SUM(H17+P17))</f>
        <v>13</v>
      </c>
      <c r="G17" s="65">
        <f>SUM(I17+M17)</f>
        <v>5800</v>
      </c>
      <c r="H17" s="225"/>
      <c r="I17" s="41">
        <f>SUM(L17:L17)</f>
        <v>0</v>
      </c>
      <c r="J17" s="41" t="e">
        <f>I17/H17</f>
        <v>#DIV/0!</v>
      </c>
      <c r="K17" s="64" t="e">
        <f>J17/3</f>
        <v>#DIV/0!</v>
      </c>
      <c r="L17" s="13"/>
      <c r="M17" s="7">
        <v>5800</v>
      </c>
      <c r="N17" s="7">
        <v>446</v>
      </c>
      <c r="O17" s="7">
        <v>149</v>
      </c>
      <c r="P17" s="7">
        <v>13</v>
      </c>
    </row>
    <row r="18" spans="1:16" ht="15.6" x14ac:dyDescent="0.3">
      <c r="A18">
        <v>13</v>
      </c>
      <c r="B18" s="73" t="s">
        <v>109</v>
      </c>
      <c r="C18" s="76" t="s">
        <v>111</v>
      </c>
      <c r="D18" s="6">
        <f>G18/F18</f>
        <v>442.94117647058823</v>
      </c>
      <c r="E18" s="6">
        <f>D18/3</f>
        <v>147.64705882352942</v>
      </c>
      <c r="F18" s="7">
        <f>(SUM(H18+P18))</f>
        <v>17</v>
      </c>
      <c r="G18" s="65">
        <f>SUM(I18+M18)</f>
        <v>7530</v>
      </c>
      <c r="H18" s="225">
        <v>1</v>
      </c>
      <c r="I18" s="41">
        <f>SUM(L18:L18)</f>
        <v>441</v>
      </c>
      <c r="J18" s="41">
        <f>I18/H18</f>
        <v>441</v>
      </c>
      <c r="K18" s="64">
        <f>J18/3</f>
        <v>147</v>
      </c>
      <c r="L18" s="13">
        <v>441</v>
      </c>
      <c r="M18" s="7">
        <v>7089</v>
      </c>
      <c r="N18" s="7">
        <v>443</v>
      </c>
      <c r="O18" s="7">
        <v>148</v>
      </c>
      <c r="P18" s="7">
        <v>16</v>
      </c>
    </row>
    <row r="19" spans="1:16" ht="15.6" x14ac:dyDescent="0.3">
      <c r="A19">
        <v>14</v>
      </c>
      <c r="B19" s="74" t="s">
        <v>112</v>
      </c>
      <c r="C19" s="75" t="s">
        <v>113</v>
      </c>
      <c r="D19" s="6">
        <f>G19/F19</f>
        <v>442.3125</v>
      </c>
      <c r="E19" s="6">
        <f>D19/3</f>
        <v>147.4375</v>
      </c>
      <c r="F19" s="7">
        <f>(SUM(H19+P19))</f>
        <v>16</v>
      </c>
      <c r="G19" s="65">
        <f>SUM(I19+M19)</f>
        <v>7077</v>
      </c>
      <c r="H19" s="225">
        <v>1</v>
      </c>
      <c r="I19" s="41">
        <f>SUM(L19:L19)</f>
        <v>474</v>
      </c>
      <c r="J19" s="41">
        <f>I19/H19</f>
        <v>474</v>
      </c>
      <c r="K19" s="64">
        <f>J19/3</f>
        <v>158</v>
      </c>
      <c r="L19" s="13">
        <v>474</v>
      </c>
      <c r="M19" s="7">
        <v>6603</v>
      </c>
      <c r="N19" s="7">
        <v>440</v>
      </c>
      <c r="O19" s="7">
        <v>147</v>
      </c>
      <c r="P19" s="7">
        <v>15</v>
      </c>
    </row>
    <row r="20" spans="1:16" ht="15.6" x14ac:dyDescent="0.3">
      <c r="A20">
        <v>15</v>
      </c>
      <c r="B20" s="73" t="s">
        <v>109</v>
      </c>
      <c r="C20" s="76" t="s">
        <v>116</v>
      </c>
      <c r="D20" s="6">
        <f>G20/F20</f>
        <v>435.13333333333333</v>
      </c>
      <c r="E20" s="6">
        <f>D20/3</f>
        <v>145.04444444444445</v>
      </c>
      <c r="F20" s="7">
        <f>(SUM(H20+P20))</f>
        <v>15</v>
      </c>
      <c r="G20" s="65">
        <f>SUM(I20+M20)</f>
        <v>6527</v>
      </c>
      <c r="H20" s="225">
        <v>1</v>
      </c>
      <c r="I20" s="41">
        <f>SUM(L20:L20)</f>
        <v>441</v>
      </c>
      <c r="J20" s="41">
        <f>I20/H20</f>
        <v>441</v>
      </c>
      <c r="K20" s="64">
        <f>J20/3</f>
        <v>147</v>
      </c>
      <c r="L20" s="13">
        <v>441</v>
      </c>
      <c r="M20" s="7">
        <v>6086</v>
      </c>
      <c r="N20" s="7">
        <v>435</v>
      </c>
      <c r="O20" s="7">
        <v>145</v>
      </c>
      <c r="P20" s="7">
        <v>14</v>
      </c>
    </row>
    <row r="21" spans="1:16" ht="15.6" x14ac:dyDescent="0.3">
      <c r="A21">
        <v>16</v>
      </c>
      <c r="B21" s="73" t="s">
        <v>109</v>
      </c>
      <c r="C21" s="76" t="s">
        <v>114</v>
      </c>
      <c r="D21" s="6">
        <f>G21/F21</f>
        <v>434.85714285714283</v>
      </c>
      <c r="E21" s="6">
        <f>D21/3</f>
        <v>144.95238095238093</v>
      </c>
      <c r="F21" s="7">
        <f>(SUM(H21+P21))</f>
        <v>14</v>
      </c>
      <c r="G21" s="65">
        <f>SUM(I21+M21)</f>
        <v>6088</v>
      </c>
      <c r="H21" s="225">
        <v>1</v>
      </c>
      <c r="I21" s="41">
        <f>SUM(L21:L21)</f>
        <v>380</v>
      </c>
      <c r="J21" s="41">
        <f>I21/H21</f>
        <v>380</v>
      </c>
      <c r="K21" s="64">
        <f>J21/3</f>
        <v>126.66666666666667</v>
      </c>
      <c r="L21" s="13">
        <v>380</v>
      </c>
      <c r="M21" s="7">
        <v>5708</v>
      </c>
      <c r="N21" s="7">
        <v>439</v>
      </c>
      <c r="O21" s="7">
        <v>146</v>
      </c>
      <c r="P21" s="7">
        <v>13</v>
      </c>
    </row>
    <row r="22" spans="1:16" ht="15.6" x14ac:dyDescent="0.3">
      <c r="A22">
        <v>17</v>
      </c>
      <c r="B22" s="73" t="s">
        <v>109</v>
      </c>
      <c r="C22" s="76" t="s">
        <v>115</v>
      </c>
      <c r="D22" s="6">
        <f>G22/F22</f>
        <v>433.94117647058823</v>
      </c>
      <c r="E22" s="6">
        <f>D22/3</f>
        <v>144.64705882352942</v>
      </c>
      <c r="F22" s="7">
        <f>(SUM(H22+P22))</f>
        <v>17</v>
      </c>
      <c r="G22" s="65">
        <f>SUM(I22+M22)</f>
        <v>7377</v>
      </c>
      <c r="H22" s="225">
        <v>1</v>
      </c>
      <c r="I22" s="41">
        <f>SUM(L22:L22)</f>
        <v>411</v>
      </c>
      <c r="J22" s="41">
        <f>I22/H22</f>
        <v>411</v>
      </c>
      <c r="K22" s="64">
        <f>J22/3</f>
        <v>137</v>
      </c>
      <c r="L22" s="13">
        <v>411</v>
      </c>
      <c r="M22" s="7">
        <v>6966</v>
      </c>
      <c r="N22" s="7">
        <v>435</v>
      </c>
      <c r="O22" s="7">
        <v>145</v>
      </c>
      <c r="P22" s="7">
        <v>16</v>
      </c>
    </row>
    <row r="23" spans="1:16" ht="15.6" x14ac:dyDescent="0.3">
      <c r="A23">
        <v>18</v>
      </c>
      <c r="B23" s="77" t="s">
        <v>112</v>
      </c>
      <c r="C23" s="78" t="s">
        <v>117</v>
      </c>
      <c r="D23" s="6">
        <f>G23/F23</f>
        <v>420.72727272727275</v>
      </c>
      <c r="E23" s="6">
        <f>D23/3</f>
        <v>140.24242424242425</v>
      </c>
      <c r="F23" s="7">
        <f>(SUM(H23+P23))</f>
        <v>11</v>
      </c>
      <c r="G23" s="65">
        <f>SUM(I23+M23)</f>
        <v>4628</v>
      </c>
      <c r="H23" s="225">
        <v>1</v>
      </c>
      <c r="I23" s="41">
        <f>SUM(L23:L23)</f>
        <v>404</v>
      </c>
      <c r="J23" s="41">
        <f>I23/H23</f>
        <v>404</v>
      </c>
      <c r="K23" s="64">
        <f>J23/3</f>
        <v>134.66666666666666</v>
      </c>
      <c r="L23" s="13">
        <v>404</v>
      </c>
      <c r="M23" s="7">
        <v>4224</v>
      </c>
      <c r="N23" s="7">
        <v>422</v>
      </c>
      <c r="O23" s="7">
        <v>141</v>
      </c>
      <c r="P23" s="7">
        <v>10</v>
      </c>
    </row>
    <row r="24" spans="1:16" ht="15.6" x14ac:dyDescent="0.3">
      <c r="A24">
        <v>19</v>
      </c>
      <c r="B24" s="73" t="s">
        <v>109</v>
      </c>
      <c r="C24" s="76" t="s">
        <v>119</v>
      </c>
      <c r="D24" s="6">
        <f>G24/F24</f>
        <v>417.0625</v>
      </c>
      <c r="E24" s="6">
        <f>D24/3</f>
        <v>139.02083333333334</v>
      </c>
      <c r="F24" s="7">
        <f>(SUM(H24+P24))</f>
        <v>16</v>
      </c>
      <c r="G24" s="65">
        <f>SUM(I24+M24)</f>
        <v>6673</v>
      </c>
      <c r="H24" s="225">
        <v>1</v>
      </c>
      <c r="I24" s="41">
        <f>SUM(L24:L24)</f>
        <v>402</v>
      </c>
      <c r="J24" s="41">
        <f>I24/H24</f>
        <v>402</v>
      </c>
      <c r="K24" s="64">
        <f>J24/3</f>
        <v>134</v>
      </c>
      <c r="L24" s="13">
        <v>402</v>
      </c>
      <c r="M24" s="7">
        <v>6271</v>
      </c>
      <c r="N24" s="7">
        <v>418</v>
      </c>
      <c r="O24" s="7">
        <v>139</v>
      </c>
      <c r="P24" s="7">
        <v>15</v>
      </c>
    </row>
    <row r="25" spans="1:16" ht="15.6" x14ac:dyDescent="0.3">
      <c r="A25">
        <v>20</v>
      </c>
      <c r="B25" s="222" t="s">
        <v>112</v>
      </c>
      <c r="C25" s="235" t="s">
        <v>118</v>
      </c>
      <c r="D25" s="6">
        <f>G25/F25</f>
        <v>414.6875</v>
      </c>
      <c r="E25" s="6">
        <f>D25/3</f>
        <v>138.22916666666666</v>
      </c>
      <c r="F25" s="7">
        <f>(SUM(H25+P25))</f>
        <v>16</v>
      </c>
      <c r="G25" s="65">
        <f>SUM(I25+M25)</f>
        <v>6635</v>
      </c>
      <c r="H25" s="225">
        <v>1</v>
      </c>
      <c r="I25" s="41">
        <f>SUM(L25:L25)</f>
        <v>320</v>
      </c>
      <c r="J25" s="41">
        <f>I25/H25</f>
        <v>320</v>
      </c>
      <c r="K25" s="64">
        <f>J25/3</f>
        <v>106.66666666666667</v>
      </c>
      <c r="L25" s="13">
        <v>320</v>
      </c>
      <c r="M25" s="7">
        <v>6315</v>
      </c>
      <c r="N25" s="7">
        <v>421</v>
      </c>
      <c r="O25" s="7">
        <v>140</v>
      </c>
      <c r="P25" s="7">
        <v>15</v>
      </c>
    </row>
    <row r="26" spans="1:16" ht="15.6" x14ac:dyDescent="0.3">
      <c r="A26">
        <v>21</v>
      </c>
      <c r="B26" s="31" t="s">
        <v>104</v>
      </c>
      <c r="C26" s="33" t="s">
        <v>120</v>
      </c>
      <c r="D26" s="6">
        <f>G26/F26</f>
        <v>409</v>
      </c>
      <c r="E26" s="6">
        <f>D26/3</f>
        <v>136.33333333333334</v>
      </c>
      <c r="F26" s="7">
        <f>(SUM(H26+P26))</f>
        <v>11</v>
      </c>
      <c r="G26" s="65">
        <f>SUM(I26+M26)</f>
        <v>4499</v>
      </c>
      <c r="H26" s="225">
        <v>1</v>
      </c>
      <c r="I26" s="41">
        <f>SUM(L26:L26)</f>
        <v>415</v>
      </c>
      <c r="J26" s="41">
        <f>I26/H26</f>
        <v>415</v>
      </c>
      <c r="K26" s="64">
        <f>J26/3</f>
        <v>138.33333333333334</v>
      </c>
      <c r="L26" s="13">
        <v>415</v>
      </c>
      <c r="M26" s="7">
        <v>4084</v>
      </c>
      <c r="N26" s="7">
        <v>408</v>
      </c>
      <c r="O26" s="7">
        <v>136</v>
      </c>
      <c r="P26" s="7">
        <v>10</v>
      </c>
    </row>
    <row r="27" spans="1:16" ht="15.6" x14ac:dyDescent="0.3">
      <c r="A27">
        <v>22</v>
      </c>
      <c r="B27" s="80" t="s">
        <v>121</v>
      </c>
      <c r="C27" s="81" t="s">
        <v>122</v>
      </c>
      <c r="D27" s="6">
        <f>G27/F27</f>
        <v>407.4375</v>
      </c>
      <c r="E27" s="6">
        <f>D27/3</f>
        <v>135.8125</v>
      </c>
      <c r="F27" s="7">
        <f>(SUM(H27+P27))</f>
        <v>16</v>
      </c>
      <c r="G27" s="65">
        <f>SUM(I27+M27)</f>
        <v>6519</v>
      </c>
      <c r="H27" s="225"/>
      <c r="I27" s="41">
        <f>SUM(L27:L27)</f>
        <v>0</v>
      </c>
      <c r="J27" s="41" t="e">
        <f>I27/H27</f>
        <v>#DIV/0!</v>
      </c>
      <c r="K27" s="64" t="e">
        <f>J27/3</f>
        <v>#DIV/0!</v>
      </c>
      <c r="L27" s="13"/>
      <c r="M27" s="7">
        <v>6519</v>
      </c>
      <c r="N27" s="7">
        <v>407</v>
      </c>
      <c r="O27" s="7">
        <v>136</v>
      </c>
      <c r="P27" s="7">
        <v>16</v>
      </c>
    </row>
    <row r="28" spans="1:16" ht="15.6" x14ac:dyDescent="0.3">
      <c r="A28">
        <v>23</v>
      </c>
      <c r="B28" s="80" t="s">
        <v>121</v>
      </c>
      <c r="C28" s="81" t="s">
        <v>123</v>
      </c>
      <c r="D28" s="6">
        <f>G28/F28</f>
        <v>401.93333333333334</v>
      </c>
      <c r="E28" s="6">
        <f>D28/3</f>
        <v>133.97777777777779</v>
      </c>
      <c r="F28" s="7">
        <f>(SUM(H28+P28))</f>
        <v>15</v>
      </c>
      <c r="G28" s="65">
        <f>SUM(I28+M28)</f>
        <v>6029</v>
      </c>
      <c r="H28" s="225">
        <v>1</v>
      </c>
      <c r="I28" s="41">
        <f>SUM(L28:L28)</f>
        <v>360</v>
      </c>
      <c r="J28" s="41">
        <f>I28/H28</f>
        <v>360</v>
      </c>
      <c r="K28" s="64">
        <f>J28/3</f>
        <v>120</v>
      </c>
      <c r="L28" s="13">
        <v>360</v>
      </c>
      <c r="M28" s="7">
        <v>5669</v>
      </c>
      <c r="N28" s="7">
        <v>405</v>
      </c>
      <c r="O28" s="7">
        <v>135</v>
      </c>
      <c r="P28" s="7">
        <v>14</v>
      </c>
    </row>
    <row r="29" spans="1:16" ht="15.6" x14ac:dyDescent="0.3">
      <c r="A29">
        <v>24</v>
      </c>
      <c r="B29" s="235" t="s">
        <v>112</v>
      </c>
      <c r="C29" s="235" t="s">
        <v>124</v>
      </c>
      <c r="D29" s="6">
        <f>G29/F29</f>
        <v>398.9375</v>
      </c>
      <c r="E29" s="6">
        <f>D29/3</f>
        <v>132.97916666666666</v>
      </c>
      <c r="F29" s="7">
        <f>(SUM(H29+P29))</f>
        <v>16</v>
      </c>
      <c r="G29" s="65">
        <f>SUM(I29+M29)</f>
        <v>6383</v>
      </c>
      <c r="H29" s="225">
        <v>1</v>
      </c>
      <c r="I29" s="41">
        <f>SUM(L29:L29)</f>
        <v>392</v>
      </c>
      <c r="J29" s="41">
        <f>I29/H29</f>
        <v>392</v>
      </c>
      <c r="K29" s="64">
        <f>J29/3</f>
        <v>130.66666666666666</v>
      </c>
      <c r="L29" s="13">
        <v>392</v>
      </c>
      <c r="M29" s="7">
        <v>5991</v>
      </c>
      <c r="N29" s="7">
        <v>399</v>
      </c>
      <c r="O29" s="7">
        <v>133</v>
      </c>
      <c r="P29" s="7">
        <v>15</v>
      </c>
    </row>
    <row r="30" spans="1:16" ht="15.6" x14ac:dyDescent="0.3">
      <c r="A30">
        <v>25</v>
      </c>
      <c r="B30" s="80" t="s">
        <v>121</v>
      </c>
      <c r="C30" s="82" t="s">
        <v>125</v>
      </c>
      <c r="D30" s="6">
        <f>G30/F30</f>
        <v>397.25</v>
      </c>
      <c r="E30" s="6">
        <f>D30/3</f>
        <v>132.41666666666666</v>
      </c>
      <c r="F30" s="7">
        <f>(SUM(H30+P30))</f>
        <v>16</v>
      </c>
      <c r="G30" s="65">
        <f>SUM(I30+M30)</f>
        <v>6356</v>
      </c>
      <c r="H30" s="225">
        <v>1</v>
      </c>
      <c r="I30" s="41">
        <f>SUM(L30:L30)</f>
        <v>421</v>
      </c>
      <c r="J30" s="41">
        <f>I30/H30</f>
        <v>421</v>
      </c>
      <c r="K30" s="64">
        <f>J30/3</f>
        <v>140.33333333333334</v>
      </c>
      <c r="L30" s="13">
        <v>421</v>
      </c>
      <c r="M30" s="7">
        <v>5935</v>
      </c>
      <c r="N30" s="7">
        <v>396</v>
      </c>
      <c r="O30" s="7">
        <v>132</v>
      </c>
      <c r="P30" s="7">
        <v>15</v>
      </c>
    </row>
    <row r="31" spans="1:16" ht="15.6" x14ac:dyDescent="0.3">
      <c r="A31">
        <v>26</v>
      </c>
      <c r="B31" s="31" t="s">
        <v>104</v>
      </c>
      <c r="C31" s="33" t="s">
        <v>126</v>
      </c>
      <c r="D31" s="6">
        <f>G31/F31</f>
        <v>395.94117647058823</v>
      </c>
      <c r="E31" s="6">
        <f>D31/3</f>
        <v>131.98039215686273</v>
      </c>
      <c r="F31" s="7">
        <f>(SUM(H31+P31))</f>
        <v>17</v>
      </c>
      <c r="G31" s="65">
        <f>SUM(I31+M31)</f>
        <v>6731</v>
      </c>
      <c r="H31" s="225">
        <v>1</v>
      </c>
      <c r="I31" s="41">
        <f>SUM(L31:L31)</f>
        <v>466</v>
      </c>
      <c r="J31" s="41">
        <f>I31/H31</f>
        <v>466</v>
      </c>
      <c r="K31" s="64">
        <f>J31/3</f>
        <v>155.33333333333334</v>
      </c>
      <c r="L31" s="13">
        <v>466</v>
      </c>
      <c r="M31" s="7">
        <v>6265</v>
      </c>
      <c r="N31" s="7">
        <v>392</v>
      </c>
      <c r="O31" s="7">
        <v>131</v>
      </c>
      <c r="P31" s="7">
        <v>16</v>
      </c>
    </row>
    <row r="32" spans="1:16" ht="15.6" x14ac:dyDescent="0.3">
      <c r="A32">
        <v>27</v>
      </c>
      <c r="B32" s="31" t="s">
        <v>104</v>
      </c>
      <c r="C32" s="33" t="s">
        <v>130</v>
      </c>
      <c r="D32" s="6">
        <f>G32/F32</f>
        <v>385.71428571428572</v>
      </c>
      <c r="E32" s="6">
        <f>D32/3</f>
        <v>128.57142857142858</v>
      </c>
      <c r="F32" s="7">
        <f>(SUM(H32+P32))</f>
        <v>14</v>
      </c>
      <c r="G32" s="65">
        <f>SUM(I32+M32)</f>
        <v>5400</v>
      </c>
      <c r="H32" s="225">
        <v>1</v>
      </c>
      <c r="I32" s="41">
        <f>SUM(L32:L32)</f>
        <v>419</v>
      </c>
      <c r="J32" s="41">
        <f>I32/H32</f>
        <v>419</v>
      </c>
      <c r="K32" s="64">
        <f>J32/3</f>
        <v>139.66666666666666</v>
      </c>
      <c r="L32" s="13">
        <v>419</v>
      </c>
      <c r="M32" s="7">
        <v>4981</v>
      </c>
      <c r="N32" s="7">
        <v>383</v>
      </c>
      <c r="O32" s="7">
        <v>128</v>
      </c>
      <c r="P32" s="7">
        <v>13</v>
      </c>
    </row>
    <row r="33" spans="1:16" ht="15.6" x14ac:dyDescent="0.3">
      <c r="A33">
        <v>28</v>
      </c>
      <c r="B33" s="80" t="s">
        <v>121</v>
      </c>
      <c r="C33" s="81" t="s">
        <v>127</v>
      </c>
      <c r="D33" s="6">
        <f>G33/F33</f>
        <v>384.93333333333334</v>
      </c>
      <c r="E33" s="6">
        <f>D33/3</f>
        <v>128.3111111111111</v>
      </c>
      <c r="F33" s="7">
        <f>(SUM(H33+P33))</f>
        <v>15</v>
      </c>
      <c r="G33" s="65">
        <f>SUM(I33+M33)</f>
        <v>5774</v>
      </c>
      <c r="H33" s="225">
        <v>1</v>
      </c>
      <c r="I33" s="41">
        <f>SUM(L33:L33)</f>
        <v>347</v>
      </c>
      <c r="J33" s="41">
        <f>I33/H33</f>
        <v>347</v>
      </c>
      <c r="K33" s="64">
        <f>J33/3</f>
        <v>115.66666666666667</v>
      </c>
      <c r="L33" s="13">
        <v>347</v>
      </c>
      <c r="M33" s="7">
        <v>5427</v>
      </c>
      <c r="N33" s="7">
        <v>388</v>
      </c>
      <c r="O33" s="7">
        <v>129</v>
      </c>
      <c r="P33" s="7">
        <v>14</v>
      </c>
    </row>
    <row r="34" spans="1:16" ht="15.6" x14ac:dyDescent="0.3">
      <c r="A34">
        <v>29</v>
      </c>
      <c r="B34" s="83" t="s">
        <v>112</v>
      </c>
      <c r="C34" s="79" t="s">
        <v>128</v>
      </c>
      <c r="D34" s="6">
        <f>G34/F34</f>
        <v>383.5</v>
      </c>
      <c r="E34" s="6">
        <f>D34/3</f>
        <v>127.83333333333333</v>
      </c>
      <c r="F34" s="7">
        <f>(SUM(H34+P34))</f>
        <v>12</v>
      </c>
      <c r="G34" s="65">
        <f>SUM(I34+M34)</f>
        <v>4602</v>
      </c>
      <c r="H34" s="225">
        <v>1</v>
      </c>
      <c r="I34" s="41">
        <f>SUM(L34:L34)</f>
        <v>369</v>
      </c>
      <c r="J34" s="41">
        <f>I34/H34</f>
        <v>369</v>
      </c>
      <c r="K34" s="64">
        <f>J34/3</f>
        <v>123</v>
      </c>
      <c r="L34" s="13">
        <v>369</v>
      </c>
      <c r="M34" s="7">
        <v>4233</v>
      </c>
      <c r="N34" s="7">
        <v>385</v>
      </c>
      <c r="O34" s="7">
        <v>128</v>
      </c>
      <c r="P34" s="7">
        <v>11</v>
      </c>
    </row>
    <row r="35" spans="1:16" ht="15.6" x14ac:dyDescent="0.3">
      <c r="A35">
        <v>30</v>
      </c>
      <c r="B35" s="80" t="s">
        <v>121</v>
      </c>
      <c r="C35" s="81" t="s">
        <v>129</v>
      </c>
      <c r="D35" s="6">
        <f>G35/F35</f>
        <v>381.71428571428572</v>
      </c>
      <c r="E35" s="6">
        <f>D35/3</f>
        <v>127.23809523809524</v>
      </c>
      <c r="F35" s="7">
        <f>(SUM(H35+P35))</f>
        <v>14</v>
      </c>
      <c r="G35" s="65">
        <f>SUM(I35+M35)</f>
        <v>5344</v>
      </c>
      <c r="H35" s="225">
        <v>1</v>
      </c>
      <c r="I35" s="41">
        <f>SUM(L35:L35)</f>
        <v>363</v>
      </c>
      <c r="J35" s="41">
        <f>I35/H35</f>
        <v>363</v>
      </c>
      <c r="K35" s="64">
        <f>J35/3</f>
        <v>121</v>
      </c>
      <c r="L35" s="13">
        <v>363</v>
      </c>
      <c r="M35" s="7">
        <v>4981</v>
      </c>
      <c r="N35" s="7">
        <v>383</v>
      </c>
      <c r="O35" s="7">
        <v>128</v>
      </c>
      <c r="P35" s="7">
        <v>13</v>
      </c>
    </row>
    <row r="36" spans="1:16" ht="15.6" x14ac:dyDescent="0.3">
      <c r="A36">
        <v>31</v>
      </c>
      <c r="B36" s="31" t="s">
        <v>104</v>
      </c>
      <c r="C36" s="33" t="s">
        <v>131</v>
      </c>
      <c r="D36" s="6">
        <f>G36/F36</f>
        <v>379.8</v>
      </c>
      <c r="E36" s="6">
        <f>D36/3</f>
        <v>126.60000000000001</v>
      </c>
      <c r="F36" s="7">
        <f>(SUM(H36+P36))</f>
        <v>5</v>
      </c>
      <c r="G36" s="65">
        <f>SUM(I36+M36)</f>
        <v>1899</v>
      </c>
      <c r="H36" s="225"/>
      <c r="I36" s="41">
        <f>SUM(L36:L36)</f>
        <v>0</v>
      </c>
      <c r="J36" s="41" t="e">
        <f>I36/H36</f>
        <v>#DIV/0!</v>
      </c>
      <c r="K36" s="64" t="e">
        <f>J36/3</f>
        <v>#DIV/0!</v>
      </c>
      <c r="L36" s="13"/>
      <c r="M36" s="7">
        <v>1899</v>
      </c>
      <c r="N36" s="7">
        <v>380</v>
      </c>
      <c r="O36" s="7">
        <v>127</v>
      </c>
      <c r="P36" s="7">
        <v>5</v>
      </c>
    </row>
    <row r="37" spans="1:16" ht="15.6" x14ac:dyDescent="0.3">
      <c r="A37">
        <v>32</v>
      </c>
      <c r="B37" s="80" t="s">
        <v>121</v>
      </c>
      <c r="C37" s="81" t="s">
        <v>132</v>
      </c>
      <c r="D37" s="6">
        <f>G37/F37</f>
        <v>379.625</v>
      </c>
      <c r="E37" s="6">
        <f>D37/3</f>
        <v>126.54166666666667</v>
      </c>
      <c r="F37" s="7">
        <f>(SUM(H37+P37))</f>
        <v>16</v>
      </c>
      <c r="G37" s="65">
        <f>SUM(I37+M37)</f>
        <v>6074</v>
      </c>
      <c r="H37" s="225">
        <v>1</v>
      </c>
      <c r="I37" s="41">
        <f>SUM(L37:L37)</f>
        <v>382</v>
      </c>
      <c r="J37" s="41">
        <f>I37/H37</f>
        <v>382</v>
      </c>
      <c r="K37" s="64">
        <f>J37/3</f>
        <v>127.33333333333333</v>
      </c>
      <c r="L37" s="13">
        <v>382</v>
      </c>
      <c r="M37" s="7">
        <v>5692</v>
      </c>
      <c r="N37" s="7">
        <v>379</v>
      </c>
      <c r="O37" s="7">
        <v>126</v>
      </c>
      <c r="P37" s="7">
        <v>15</v>
      </c>
    </row>
    <row r="38" spans="1:16" ht="15.6" x14ac:dyDescent="0.3">
      <c r="A38">
        <v>33</v>
      </c>
      <c r="B38" s="31" t="s">
        <v>104</v>
      </c>
      <c r="C38" s="33" t="s">
        <v>133</v>
      </c>
      <c r="D38" s="6">
        <f>G38/F38</f>
        <v>378.75</v>
      </c>
      <c r="E38" s="6">
        <f>D38/3</f>
        <v>126.25</v>
      </c>
      <c r="F38" s="7">
        <f>(SUM(H38+P38))</f>
        <v>12</v>
      </c>
      <c r="G38" s="65">
        <f>SUM(I38+M38)</f>
        <v>4545</v>
      </c>
      <c r="H38" s="225">
        <v>1</v>
      </c>
      <c r="I38" s="41">
        <f>SUM(L38:L38)</f>
        <v>379</v>
      </c>
      <c r="J38" s="41">
        <f>I38/H38</f>
        <v>379</v>
      </c>
      <c r="K38" s="64">
        <f>J38/3</f>
        <v>126.33333333333333</v>
      </c>
      <c r="L38" s="13">
        <v>379</v>
      </c>
      <c r="M38" s="7">
        <v>4166</v>
      </c>
      <c r="N38" s="7">
        <v>379</v>
      </c>
      <c r="O38" s="7">
        <v>126</v>
      </c>
      <c r="P38" s="7">
        <v>11</v>
      </c>
    </row>
    <row r="39" spans="1:16" ht="15.6" x14ac:dyDescent="0.3">
      <c r="A39">
        <v>34</v>
      </c>
      <c r="B39" s="31" t="s">
        <v>104</v>
      </c>
      <c r="C39" s="33" t="s">
        <v>134</v>
      </c>
      <c r="D39" s="6">
        <f>G39/F39</f>
        <v>376.28571428571428</v>
      </c>
      <c r="E39" s="6">
        <f>D39/3</f>
        <v>125.42857142857143</v>
      </c>
      <c r="F39" s="7">
        <f>(SUM(H39+P39))</f>
        <v>7</v>
      </c>
      <c r="G39" s="65">
        <f>SUM(I39+M39)</f>
        <v>2634</v>
      </c>
      <c r="H39" s="225"/>
      <c r="I39" s="41">
        <f>SUM(L39:L39)</f>
        <v>0</v>
      </c>
      <c r="J39" s="41" t="e">
        <f>I39/H39</f>
        <v>#DIV/0!</v>
      </c>
      <c r="K39" s="64" t="e">
        <f>J39/3</f>
        <v>#DIV/0!</v>
      </c>
      <c r="L39" s="13"/>
      <c r="M39" s="7">
        <v>2634</v>
      </c>
      <c r="N39" s="7">
        <v>376</v>
      </c>
      <c r="O39" s="7">
        <v>125</v>
      </c>
      <c r="P39" s="7">
        <v>7</v>
      </c>
    </row>
    <row r="40" spans="1:16" ht="15.6" x14ac:dyDescent="0.3">
      <c r="A40">
        <v>35</v>
      </c>
      <c r="B40" s="83" t="s">
        <v>112</v>
      </c>
      <c r="C40" s="79" t="s">
        <v>135</v>
      </c>
      <c r="D40" s="6">
        <f>G40/F40</f>
        <v>369.70588235294116</v>
      </c>
      <c r="E40" s="6">
        <f>D40/3</f>
        <v>123.23529411764706</v>
      </c>
      <c r="F40" s="7">
        <f>(SUM(H40+P40))</f>
        <v>17</v>
      </c>
      <c r="G40" s="65">
        <f>SUM(I40+M40)</f>
        <v>6285</v>
      </c>
      <c r="H40" s="225">
        <v>1</v>
      </c>
      <c r="I40" s="41">
        <f>SUM(L40:L40)</f>
        <v>325</v>
      </c>
      <c r="J40" s="41">
        <f>I40/H40</f>
        <v>325</v>
      </c>
      <c r="K40" s="64">
        <f>J40/3</f>
        <v>108.33333333333333</v>
      </c>
      <c r="L40" s="13">
        <v>325</v>
      </c>
      <c r="M40" s="7">
        <v>5960</v>
      </c>
      <c r="N40" s="7">
        <v>373</v>
      </c>
      <c r="O40" s="7">
        <v>124</v>
      </c>
      <c r="P40" s="7">
        <v>16</v>
      </c>
    </row>
    <row r="41" spans="1:16" ht="15.6" x14ac:dyDescent="0.3">
      <c r="A41">
        <v>36</v>
      </c>
      <c r="B41" s="74" t="s">
        <v>112</v>
      </c>
      <c r="C41" s="75" t="s">
        <v>136</v>
      </c>
      <c r="D41" s="6">
        <f>G41/F41</f>
        <v>352.5</v>
      </c>
      <c r="E41" s="6">
        <f>D41/3</f>
        <v>117.5</v>
      </c>
      <c r="F41" s="7">
        <f>(SUM(H41+P41))</f>
        <v>8</v>
      </c>
      <c r="G41" s="65">
        <f>SUM(I41+M41)</f>
        <v>2820</v>
      </c>
      <c r="H41" s="225">
        <v>1</v>
      </c>
      <c r="I41" s="41">
        <f>SUM(L41:L41)</f>
        <v>306</v>
      </c>
      <c r="J41" s="41">
        <f>I41/H41</f>
        <v>306</v>
      </c>
      <c r="K41" s="64">
        <f>J41/3</f>
        <v>102</v>
      </c>
      <c r="L41" s="13">
        <v>306</v>
      </c>
      <c r="M41" s="7">
        <v>2514</v>
      </c>
      <c r="N41" s="7">
        <v>359</v>
      </c>
      <c r="O41" s="7">
        <v>120</v>
      </c>
      <c r="P41" s="7">
        <v>7</v>
      </c>
    </row>
    <row r="42" spans="1:16" ht="15.6" x14ac:dyDescent="0.3">
      <c r="A42">
        <v>37</v>
      </c>
      <c r="B42" s="84" t="s">
        <v>104</v>
      </c>
      <c r="C42" s="33" t="s">
        <v>137</v>
      </c>
      <c r="D42" s="6">
        <f>G42/F42</f>
        <v>352</v>
      </c>
      <c r="E42" s="6">
        <f>D42/3</f>
        <v>117.33333333333333</v>
      </c>
      <c r="F42" s="7">
        <f>(SUM(H42+P42))</f>
        <v>3</v>
      </c>
      <c r="G42" s="65">
        <f>SUM(I42+M42)</f>
        <v>1056</v>
      </c>
      <c r="H42" s="225"/>
      <c r="I42" s="41">
        <f>SUM(L42:L42)</f>
        <v>0</v>
      </c>
      <c r="J42" s="41" t="e">
        <f>I42/H42</f>
        <v>#DIV/0!</v>
      </c>
      <c r="K42" s="64" t="e">
        <f>J42/3</f>
        <v>#DIV/0!</v>
      </c>
      <c r="L42" s="13"/>
      <c r="M42" s="7">
        <v>1056</v>
      </c>
      <c r="N42" s="7">
        <v>352</v>
      </c>
      <c r="O42" s="7">
        <v>117</v>
      </c>
      <c r="P42" s="7">
        <v>3</v>
      </c>
    </row>
    <row r="43" spans="1:16" ht="15.6" x14ac:dyDescent="0.3">
      <c r="A43">
        <v>38</v>
      </c>
      <c r="B43" s="31" t="s">
        <v>104</v>
      </c>
      <c r="C43" s="33" t="s">
        <v>138</v>
      </c>
      <c r="D43" s="6">
        <f>G43/F43</f>
        <v>345</v>
      </c>
      <c r="E43" s="6">
        <f>D43/3</f>
        <v>115</v>
      </c>
      <c r="F43" s="7">
        <f>(SUM(H43+P43))</f>
        <v>11</v>
      </c>
      <c r="G43" s="65">
        <f>SUM(I43+M43)</f>
        <v>3795</v>
      </c>
      <c r="H43" s="225"/>
      <c r="I43" s="41">
        <f>SUM(L43:L43)</f>
        <v>0</v>
      </c>
      <c r="J43" s="41" t="e">
        <f>I43/H43</f>
        <v>#DIV/0!</v>
      </c>
      <c r="K43" s="64" t="e">
        <f>J43/3</f>
        <v>#DIV/0!</v>
      </c>
      <c r="L43" s="13"/>
      <c r="M43" s="7">
        <v>3795</v>
      </c>
      <c r="N43" s="7">
        <v>345</v>
      </c>
      <c r="O43" s="7">
        <v>115</v>
      </c>
      <c r="P43" s="7">
        <v>11</v>
      </c>
    </row>
    <row r="44" spans="1:16" ht="15.6" x14ac:dyDescent="0.3">
      <c r="A44">
        <v>39</v>
      </c>
      <c r="B44" s="31" t="s">
        <v>104</v>
      </c>
      <c r="C44" s="33" t="s">
        <v>139</v>
      </c>
      <c r="D44" s="6">
        <f>G44/F44</f>
        <v>343.28571428571428</v>
      </c>
      <c r="E44" s="6">
        <f>D44/3</f>
        <v>114.42857142857143</v>
      </c>
      <c r="F44" s="7">
        <f>(SUM(H44+P44))</f>
        <v>14</v>
      </c>
      <c r="G44" s="65">
        <f>SUM(I44+M44)</f>
        <v>4806</v>
      </c>
      <c r="H44" s="225"/>
      <c r="I44" s="41">
        <f>SUM(L44:L44)</f>
        <v>0</v>
      </c>
      <c r="J44" s="41" t="e">
        <f>I44/H44</f>
        <v>#DIV/0!</v>
      </c>
      <c r="K44" s="64" t="e">
        <f>J44/3</f>
        <v>#DIV/0!</v>
      </c>
      <c r="L44" s="13"/>
      <c r="M44" s="7">
        <v>4806</v>
      </c>
      <c r="N44" s="7">
        <v>343</v>
      </c>
      <c r="O44" s="7">
        <v>114</v>
      </c>
      <c r="P44" s="7">
        <v>14</v>
      </c>
    </row>
    <row r="45" spans="1:16" ht="15.6" x14ac:dyDescent="0.3">
      <c r="A45">
        <v>40</v>
      </c>
      <c r="B45" s="31" t="s">
        <v>104</v>
      </c>
      <c r="C45" s="33" t="s">
        <v>140</v>
      </c>
      <c r="D45" s="6">
        <f>G45/F45</f>
        <v>342.92307692307691</v>
      </c>
      <c r="E45" s="6">
        <f>D45/3</f>
        <v>114.30769230769231</v>
      </c>
      <c r="F45" s="7">
        <f>(SUM(H45+P45))</f>
        <v>13</v>
      </c>
      <c r="G45" s="65">
        <f>SUM(I45+M45)</f>
        <v>4458</v>
      </c>
      <c r="H45" s="225">
        <v>1</v>
      </c>
      <c r="I45" s="41">
        <f>SUM(L45:L45)</f>
        <v>393</v>
      </c>
      <c r="J45" s="41">
        <f>I45/H45</f>
        <v>393</v>
      </c>
      <c r="K45" s="64">
        <f>J45/3</f>
        <v>131</v>
      </c>
      <c r="L45" s="13">
        <v>393</v>
      </c>
      <c r="M45" s="7">
        <v>4065</v>
      </c>
      <c r="N45" s="7">
        <v>339</v>
      </c>
      <c r="O45" s="7">
        <v>113</v>
      </c>
      <c r="P45" s="7">
        <v>12</v>
      </c>
    </row>
    <row r="46" spans="1:16" ht="15.6" x14ac:dyDescent="0.3">
      <c r="A46">
        <v>41</v>
      </c>
      <c r="B46" s="31" t="s">
        <v>104</v>
      </c>
      <c r="C46" s="33" t="s">
        <v>141</v>
      </c>
      <c r="D46" s="6">
        <f>G46/F46</f>
        <v>333.22222222222223</v>
      </c>
      <c r="E46" s="6">
        <f>D46/3</f>
        <v>111.07407407407408</v>
      </c>
      <c r="F46" s="7">
        <f>(SUM(H46+P46))</f>
        <v>9</v>
      </c>
      <c r="G46" s="65">
        <f>SUM(I46+M46)</f>
        <v>2999</v>
      </c>
      <c r="H46" s="225">
        <v>1</v>
      </c>
      <c r="I46" s="41">
        <f>SUM(L46:L46)</f>
        <v>308</v>
      </c>
      <c r="J46" s="41">
        <f>I46/H46</f>
        <v>308</v>
      </c>
      <c r="K46" s="64">
        <f>J46/3</f>
        <v>102.66666666666667</v>
      </c>
      <c r="L46" s="13">
        <v>308</v>
      </c>
      <c r="M46" s="7">
        <v>2691</v>
      </c>
      <c r="N46" s="7">
        <v>336</v>
      </c>
      <c r="O46" s="7">
        <v>112</v>
      </c>
      <c r="P46" s="7">
        <v>8</v>
      </c>
    </row>
    <row r="47" spans="1:16" ht="15.6" x14ac:dyDescent="0.3">
      <c r="A47">
        <v>42</v>
      </c>
      <c r="B47" s="31" t="s">
        <v>104</v>
      </c>
      <c r="C47" s="33" t="s">
        <v>142</v>
      </c>
      <c r="D47" s="6">
        <f>G47/F47</f>
        <v>332.16666666666669</v>
      </c>
      <c r="E47" s="6">
        <f>D47/3</f>
        <v>110.72222222222223</v>
      </c>
      <c r="F47" s="7">
        <f>(SUM(H47+P47))</f>
        <v>6</v>
      </c>
      <c r="G47" s="65">
        <f>SUM(I47+M47)</f>
        <v>1993</v>
      </c>
      <c r="H47" s="225"/>
      <c r="I47" s="41">
        <f>SUM(L47:L47)</f>
        <v>0</v>
      </c>
      <c r="J47" s="41" t="e">
        <f>I47/H47</f>
        <v>#DIV/0!</v>
      </c>
      <c r="K47" s="64" t="e">
        <f>J47/3</f>
        <v>#DIV/0!</v>
      </c>
      <c r="L47" s="13"/>
      <c r="M47" s="7">
        <v>1993</v>
      </c>
      <c r="N47" s="7">
        <v>332</v>
      </c>
      <c r="O47" s="7">
        <v>111</v>
      </c>
      <c r="P47" s="7">
        <v>6</v>
      </c>
    </row>
    <row r="48" spans="1:16" ht="15.6" x14ac:dyDescent="0.3">
      <c r="A48">
        <v>43</v>
      </c>
      <c r="B48" s="31" t="s">
        <v>104</v>
      </c>
      <c r="C48" s="33" t="s">
        <v>143</v>
      </c>
      <c r="D48" s="6">
        <f>G48/F48</f>
        <v>318.72727272727275</v>
      </c>
      <c r="E48" s="6">
        <f>D48/3</f>
        <v>106.24242424242425</v>
      </c>
      <c r="F48" s="7">
        <f>(SUM(H48+P48))</f>
        <v>11</v>
      </c>
      <c r="G48" s="65">
        <f>SUM(I48+M48)</f>
        <v>3506</v>
      </c>
      <c r="H48" s="225">
        <v>1</v>
      </c>
      <c r="I48" s="41">
        <f>SUM(L48:L48)</f>
        <v>305</v>
      </c>
      <c r="J48" s="41">
        <f>I48/H48</f>
        <v>305</v>
      </c>
      <c r="K48" s="64">
        <f>J48/3</f>
        <v>101.66666666666667</v>
      </c>
      <c r="L48" s="13">
        <v>305</v>
      </c>
      <c r="M48" s="7">
        <v>3201</v>
      </c>
      <c r="N48" s="7">
        <v>320</v>
      </c>
      <c r="O48" s="7">
        <v>107</v>
      </c>
      <c r="P48" s="7">
        <v>10</v>
      </c>
    </row>
    <row r="49" spans="1:16" ht="15.6" x14ac:dyDescent="0.3">
      <c r="A49">
        <v>44</v>
      </c>
      <c r="B49" s="31" t="s">
        <v>104</v>
      </c>
      <c r="C49" s="33" t="s">
        <v>144</v>
      </c>
      <c r="D49" s="6">
        <f>G49/F49</f>
        <v>308</v>
      </c>
      <c r="E49" s="6">
        <f>D49/3</f>
        <v>102.66666666666667</v>
      </c>
      <c r="F49" s="7">
        <f>(SUM(H49+P49))</f>
        <v>16</v>
      </c>
      <c r="G49" s="65">
        <f>SUM(I49+M49)</f>
        <v>4928</v>
      </c>
      <c r="H49" s="225">
        <v>1</v>
      </c>
      <c r="I49" s="41">
        <f>SUM(L49:L49)</f>
        <v>241</v>
      </c>
      <c r="J49" s="41">
        <f>I49/H49</f>
        <v>241</v>
      </c>
      <c r="K49" s="64">
        <f>J49/3</f>
        <v>80.333333333333329</v>
      </c>
      <c r="L49" s="13">
        <v>241</v>
      </c>
      <c r="M49" s="7">
        <v>4687</v>
      </c>
      <c r="N49" s="7">
        <v>312</v>
      </c>
      <c r="O49" s="7">
        <v>104</v>
      </c>
      <c r="P49" s="7">
        <v>15</v>
      </c>
    </row>
    <row r="50" spans="1:16" ht="15.6" x14ac:dyDescent="0.3">
      <c r="A50">
        <v>45</v>
      </c>
      <c r="B50" s="31" t="s">
        <v>104</v>
      </c>
      <c r="C50" s="33" t="s">
        <v>147</v>
      </c>
      <c r="D50" s="6">
        <f>G50/F50</f>
        <v>297</v>
      </c>
      <c r="E50" s="6">
        <f>D50/3</f>
        <v>99</v>
      </c>
      <c r="F50" s="7">
        <f>(SUM(H50+P50))</f>
        <v>4</v>
      </c>
      <c r="G50" s="65">
        <f>SUM(I50+M50)</f>
        <v>1188</v>
      </c>
      <c r="H50" s="225">
        <v>1</v>
      </c>
      <c r="I50" s="41">
        <f>SUM(L50:L50)</f>
        <v>373</v>
      </c>
      <c r="J50" s="41">
        <f>I50/H50</f>
        <v>373</v>
      </c>
      <c r="K50" s="64">
        <f>J50/3</f>
        <v>124.33333333333333</v>
      </c>
      <c r="L50" s="13">
        <v>373</v>
      </c>
      <c r="M50" s="7">
        <v>815</v>
      </c>
      <c r="N50" s="7">
        <v>272</v>
      </c>
      <c r="O50" s="7">
        <v>91</v>
      </c>
      <c r="P50" s="7">
        <v>3</v>
      </c>
    </row>
    <row r="51" spans="1:16" ht="15.6" x14ac:dyDescent="0.3">
      <c r="A51">
        <v>46</v>
      </c>
      <c r="B51" s="31" t="s">
        <v>104</v>
      </c>
      <c r="C51" s="33" t="s">
        <v>146</v>
      </c>
      <c r="D51" s="6">
        <f>G51/F51</f>
        <v>291.75</v>
      </c>
      <c r="E51" s="6">
        <f>D51/3</f>
        <v>97.25</v>
      </c>
      <c r="F51" s="7">
        <f>(SUM(H51+P51))</f>
        <v>8</v>
      </c>
      <c r="G51" s="65">
        <f>SUM(I51+M51)</f>
        <v>2334</v>
      </c>
      <c r="H51" s="225">
        <v>1</v>
      </c>
      <c r="I51" s="41">
        <f>SUM(L51:L51)</f>
        <v>321</v>
      </c>
      <c r="J51" s="41">
        <f>I51/H51</f>
        <v>321</v>
      </c>
      <c r="K51" s="64">
        <f>J51/3</f>
        <v>107</v>
      </c>
      <c r="L51" s="13">
        <v>321</v>
      </c>
      <c r="M51" s="7">
        <v>2013</v>
      </c>
      <c r="N51" s="7">
        <v>288</v>
      </c>
      <c r="O51" s="7">
        <v>96</v>
      </c>
      <c r="P51" s="7">
        <v>7</v>
      </c>
    </row>
    <row r="52" spans="1:16" ht="15.6" x14ac:dyDescent="0.3">
      <c r="A52">
        <v>47</v>
      </c>
      <c r="B52" s="31" t="s">
        <v>104</v>
      </c>
      <c r="C52" s="33" t="s">
        <v>145</v>
      </c>
      <c r="D52" s="6">
        <f>G52/F52</f>
        <v>287.83333333333331</v>
      </c>
      <c r="E52" s="6">
        <f>D52/3</f>
        <v>95.944444444444443</v>
      </c>
      <c r="F52" s="7">
        <f>(SUM(H52+P52))</f>
        <v>12</v>
      </c>
      <c r="G52" s="65">
        <f>SUM(I52+M52)</f>
        <v>3454</v>
      </c>
      <c r="H52" s="225">
        <v>1</v>
      </c>
      <c r="I52" s="41">
        <f>SUM(L52:L52)</f>
        <v>238</v>
      </c>
      <c r="J52" s="41">
        <f>I52/H52</f>
        <v>238</v>
      </c>
      <c r="K52" s="64">
        <f>J52/3</f>
        <v>79.333333333333329</v>
      </c>
      <c r="L52" s="13">
        <v>238</v>
      </c>
      <c r="M52" s="7">
        <v>3216</v>
      </c>
      <c r="N52" s="7">
        <v>292</v>
      </c>
      <c r="O52" s="7">
        <v>97</v>
      </c>
      <c r="P52" s="7">
        <v>11</v>
      </c>
    </row>
    <row r="53" spans="1:16" ht="15.6" x14ac:dyDescent="0.3">
      <c r="A53">
        <v>48</v>
      </c>
      <c r="B53" s="31" t="s">
        <v>104</v>
      </c>
      <c r="C53" s="33" t="s">
        <v>148</v>
      </c>
      <c r="D53" s="6">
        <f>G53/F53</f>
        <v>234.3</v>
      </c>
      <c r="E53" s="6">
        <f>D53/3</f>
        <v>78.100000000000009</v>
      </c>
      <c r="F53" s="7">
        <f>(SUM(H53+P53))</f>
        <v>10</v>
      </c>
      <c r="G53" s="65">
        <f>SUM(I53+M53)</f>
        <v>2343</v>
      </c>
      <c r="H53" s="225"/>
      <c r="I53" s="41">
        <f>SUM(L53:L53)</f>
        <v>0</v>
      </c>
      <c r="J53" s="41" t="e">
        <f>I53/H53</f>
        <v>#DIV/0!</v>
      </c>
      <c r="K53" s="64" t="e">
        <f>J53/3</f>
        <v>#DIV/0!</v>
      </c>
      <c r="L53" s="13"/>
      <c r="M53" s="7">
        <v>2343</v>
      </c>
      <c r="N53" s="7">
        <v>234</v>
      </c>
      <c r="O53" s="7">
        <v>78</v>
      </c>
      <c r="P53" s="7">
        <v>10</v>
      </c>
    </row>
    <row r="54" spans="1:16" ht="16.2" thickBot="1" x14ac:dyDescent="0.35">
      <c r="A54">
        <v>49</v>
      </c>
      <c r="B54" s="31" t="s">
        <v>104</v>
      </c>
      <c r="C54" s="33" t="s">
        <v>149</v>
      </c>
      <c r="D54" s="6">
        <f>G54/F54</f>
        <v>192</v>
      </c>
      <c r="E54" s="6">
        <f>D54/3</f>
        <v>64</v>
      </c>
      <c r="F54" s="7">
        <f>(SUM(H54+P54))</f>
        <v>7</v>
      </c>
      <c r="G54" s="65">
        <f>SUM(I54+M54)</f>
        <v>1344</v>
      </c>
      <c r="H54" s="228">
        <v>1</v>
      </c>
      <c r="I54" s="62">
        <f>SUM(L54:L54)</f>
        <v>147</v>
      </c>
      <c r="J54" s="62">
        <f>I54/H54</f>
        <v>147</v>
      </c>
      <c r="K54" s="198">
        <f>J54/3</f>
        <v>49</v>
      </c>
      <c r="L54" s="13">
        <v>147</v>
      </c>
      <c r="M54" s="7">
        <v>1197</v>
      </c>
      <c r="N54" s="7">
        <v>199</v>
      </c>
      <c r="O54" s="7">
        <v>66</v>
      </c>
      <c r="P54" s="7">
        <v>6</v>
      </c>
    </row>
  </sheetData>
  <sortState xmlns:xlrd2="http://schemas.microsoft.com/office/spreadsheetml/2017/richdata2" ref="B7:P54">
    <sortCondition descending="1" ref="D7:D54"/>
  </sortState>
  <mergeCells count="3">
    <mergeCell ref="D3:G3"/>
    <mergeCell ref="H3:L3"/>
    <mergeCell ref="M3:P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743E2-5F41-4AD6-906F-9C56BA31DC69}">
  <dimension ref="B2:I108"/>
  <sheetViews>
    <sheetView topLeftCell="A31" workbookViewId="0">
      <selection activeCell="B45" sqref="B45:G46"/>
    </sheetView>
  </sheetViews>
  <sheetFormatPr defaultRowHeight="14.4" x14ac:dyDescent="0.3"/>
  <cols>
    <col min="2" max="2" width="3.5546875" bestFit="1" customWidth="1"/>
    <col min="3" max="3" width="22.44140625" bestFit="1" customWidth="1"/>
    <col min="4" max="6" width="6.6640625" style="53" customWidth="1"/>
    <col min="7" max="7" width="8.88671875" style="67"/>
    <col min="8" max="9" width="6.109375" style="53" customWidth="1"/>
  </cols>
  <sheetData>
    <row r="2" spans="2:9" x14ac:dyDescent="0.3">
      <c r="D2" s="53" t="s">
        <v>194</v>
      </c>
    </row>
    <row r="3" spans="2:9" ht="15.6" x14ac:dyDescent="0.3">
      <c r="B3" s="69" t="s">
        <v>95</v>
      </c>
      <c r="C3" s="70" t="s">
        <v>96</v>
      </c>
      <c r="D3" s="7">
        <v>198</v>
      </c>
      <c r="E3" s="7">
        <v>190</v>
      </c>
      <c r="F3" s="7">
        <v>152</v>
      </c>
      <c r="G3" s="41">
        <v>540</v>
      </c>
      <c r="H3" s="7">
        <v>12</v>
      </c>
      <c r="I3" s="7">
        <v>14</v>
      </c>
    </row>
    <row r="4" spans="2:9" ht="15.6" x14ac:dyDescent="0.3">
      <c r="B4" s="69" t="s">
        <v>95</v>
      </c>
      <c r="C4" s="70" t="s">
        <v>97</v>
      </c>
      <c r="D4" s="7">
        <v>181</v>
      </c>
      <c r="E4" s="7">
        <v>140</v>
      </c>
      <c r="F4" s="7">
        <v>171</v>
      </c>
      <c r="G4" s="41">
        <v>492</v>
      </c>
      <c r="H4" s="7">
        <v>9</v>
      </c>
      <c r="I4" s="7">
        <v>12</v>
      </c>
    </row>
    <row r="5" spans="2:9" ht="15.6" x14ac:dyDescent="0.3">
      <c r="B5" s="69" t="s">
        <v>95</v>
      </c>
      <c r="C5" s="70" t="s">
        <v>99</v>
      </c>
      <c r="D5" s="7">
        <v>161</v>
      </c>
      <c r="E5" s="7">
        <v>179</v>
      </c>
      <c r="F5" s="7">
        <v>152</v>
      </c>
      <c r="G5" s="41">
        <v>492</v>
      </c>
      <c r="H5" s="7">
        <v>3</v>
      </c>
      <c r="I5" s="7">
        <v>20</v>
      </c>
    </row>
    <row r="6" spans="2:9" ht="15.6" x14ac:dyDescent="0.3">
      <c r="B6" s="71" t="s">
        <v>101</v>
      </c>
      <c r="C6" s="72" t="s">
        <v>103</v>
      </c>
      <c r="D6" s="7">
        <v>128</v>
      </c>
      <c r="E6" s="7">
        <v>170</v>
      </c>
      <c r="F6" s="7">
        <v>187</v>
      </c>
      <c r="G6" s="41">
        <v>485</v>
      </c>
      <c r="H6" s="7">
        <v>8</v>
      </c>
      <c r="I6" s="7">
        <v>12</v>
      </c>
    </row>
    <row r="7" spans="2:9" ht="15.6" x14ac:dyDescent="0.3">
      <c r="B7" s="69" t="s">
        <v>95</v>
      </c>
      <c r="C7" s="70" t="s">
        <v>98</v>
      </c>
      <c r="D7" s="7">
        <v>156</v>
      </c>
      <c r="E7" s="7">
        <v>145</v>
      </c>
      <c r="F7" s="7">
        <v>180</v>
      </c>
      <c r="G7" s="41">
        <v>481</v>
      </c>
      <c r="H7" s="7">
        <v>5</v>
      </c>
      <c r="I7" s="7">
        <v>16</v>
      </c>
    </row>
    <row r="8" spans="2:9" ht="15.6" x14ac:dyDescent="0.3">
      <c r="B8" s="69" t="s">
        <v>95</v>
      </c>
      <c r="C8" s="70" t="s">
        <v>100</v>
      </c>
      <c r="D8" s="7">
        <v>158</v>
      </c>
      <c r="E8" s="7">
        <v>160</v>
      </c>
      <c r="F8" s="7">
        <v>157</v>
      </c>
      <c r="G8" s="41">
        <v>475</v>
      </c>
      <c r="H8" s="7">
        <v>5</v>
      </c>
      <c r="I8" s="7">
        <v>17</v>
      </c>
    </row>
    <row r="9" spans="2:9" ht="15.6" x14ac:dyDescent="0.3">
      <c r="B9" s="74" t="s">
        <v>112</v>
      </c>
      <c r="C9" s="75" t="s">
        <v>113</v>
      </c>
      <c r="D9" s="7">
        <v>147</v>
      </c>
      <c r="E9" s="7">
        <v>157</v>
      </c>
      <c r="F9" s="7">
        <v>170</v>
      </c>
      <c r="G9" s="41">
        <v>474</v>
      </c>
      <c r="H9" s="7">
        <v>6</v>
      </c>
      <c r="I9" s="7">
        <v>15</v>
      </c>
    </row>
    <row r="10" spans="2:9" ht="15.6" x14ac:dyDescent="0.3">
      <c r="B10" s="31" t="s">
        <v>104</v>
      </c>
      <c r="C10" s="33" t="s">
        <v>126</v>
      </c>
      <c r="D10" s="7">
        <v>160</v>
      </c>
      <c r="E10" s="7">
        <v>138</v>
      </c>
      <c r="F10" s="7">
        <v>168</v>
      </c>
      <c r="G10" s="41">
        <v>466</v>
      </c>
      <c r="H10" s="7">
        <v>5</v>
      </c>
      <c r="I10" s="7">
        <v>15</v>
      </c>
    </row>
    <row r="11" spans="2:9" ht="15.6" x14ac:dyDescent="0.3">
      <c r="B11" s="71" t="s">
        <v>101</v>
      </c>
      <c r="C11" s="72" t="s">
        <v>108</v>
      </c>
      <c r="D11" s="7">
        <v>152</v>
      </c>
      <c r="E11" s="7">
        <v>135</v>
      </c>
      <c r="F11" s="7">
        <v>178</v>
      </c>
      <c r="G11" s="41">
        <v>465</v>
      </c>
      <c r="H11" s="7">
        <v>6</v>
      </c>
      <c r="I11" s="7">
        <v>14</v>
      </c>
    </row>
    <row r="12" spans="2:9" ht="15.6" x14ac:dyDescent="0.3">
      <c r="B12" s="71" t="s">
        <v>101</v>
      </c>
      <c r="C12" s="72" t="s">
        <v>106</v>
      </c>
      <c r="D12" s="7">
        <v>168</v>
      </c>
      <c r="E12" s="7">
        <v>153</v>
      </c>
      <c r="F12" s="7">
        <v>136</v>
      </c>
      <c r="G12" s="41">
        <v>457</v>
      </c>
      <c r="H12" s="7">
        <v>6</v>
      </c>
      <c r="I12" s="7">
        <v>13</v>
      </c>
    </row>
    <row r="13" spans="2:9" ht="15.6" x14ac:dyDescent="0.3">
      <c r="B13" s="71" t="s">
        <v>101</v>
      </c>
      <c r="C13" s="72" t="s">
        <v>107</v>
      </c>
      <c r="D13" s="7">
        <v>113</v>
      </c>
      <c r="E13" s="7">
        <v>163</v>
      </c>
      <c r="F13" s="7">
        <v>172</v>
      </c>
      <c r="G13" s="41">
        <v>448</v>
      </c>
      <c r="H13" s="7">
        <v>6</v>
      </c>
      <c r="I13" s="7">
        <v>13</v>
      </c>
    </row>
    <row r="14" spans="2:9" ht="15.6" x14ac:dyDescent="0.3">
      <c r="B14" s="31" t="s">
        <v>104</v>
      </c>
      <c r="C14" s="33" t="s">
        <v>105</v>
      </c>
      <c r="D14" s="7">
        <v>146</v>
      </c>
      <c r="E14" s="7">
        <v>155</v>
      </c>
      <c r="F14" s="7">
        <v>141</v>
      </c>
      <c r="G14" s="41">
        <v>442</v>
      </c>
      <c r="H14" s="7">
        <v>9</v>
      </c>
      <c r="I14" s="7">
        <v>9</v>
      </c>
    </row>
    <row r="15" spans="2:9" ht="15.6" x14ac:dyDescent="0.3">
      <c r="B15" s="71" t="s">
        <v>101</v>
      </c>
      <c r="C15" s="72" t="s">
        <v>102</v>
      </c>
      <c r="D15" s="7">
        <v>153</v>
      </c>
      <c r="E15" s="7">
        <v>147</v>
      </c>
      <c r="F15" s="7">
        <v>142</v>
      </c>
      <c r="G15" s="41">
        <v>442</v>
      </c>
      <c r="H15" s="7">
        <v>2</v>
      </c>
      <c r="I15" s="7">
        <v>17</v>
      </c>
    </row>
    <row r="16" spans="2:9" ht="15.6" x14ac:dyDescent="0.3">
      <c r="B16" s="73" t="s">
        <v>109</v>
      </c>
      <c r="C16" s="76" t="s">
        <v>116</v>
      </c>
      <c r="D16" s="7">
        <v>131</v>
      </c>
      <c r="E16" s="7">
        <v>171</v>
      </c>
      <c r="F16" s="7">
        <v>139</v>
      </c>
      <c r="G16" s="41">
        <v>441</v>
      </c>
      <c r="H16" s="7">
        <v>6</v>
      </c>
      <c r="I16" s="7">
        <v>13</v>
      </c>
    </row>
    <row r="17" spans="2:9" ht="15.6" x14ac:dyDescent="0.3">
      <c r="B17" s="73" t="s">
        <v>109</v>
      </c>
      <c r="C17" s="76" t="s">
        <v>111</v>
      </c>
      <c r="D17" s="7">
        <v>191</v>
      </c>
      <c r="E17" s="7">
        <v>116</v>
      </c>
      <c r="F17" s="7">
        <v>134</v>
      </c>
      <c r="G17" s="41">
        <v>441</v>
      </c>
      <c r="H17" s="7">
        <v>5</v>
      </c>
      <c r="I17" s="7">
        <v>12</v>
      </c>
    </row>
    <row r="18" spans="2:9" ht="15.6" x14ac:dyDescent="0.3">
      <c r="B18" s="80" t="s">
        <v>121</v>
      </c>
      <c r="C18" s="82" t="s">
        <v>125</v>
      </c>
      <c r="D18" s="7">
        <v>127</v>
      </c>
      <c r="E18" s="7">
        <v>144</v>
      </c>
      <c r="F18" s="7">
        <v>150</v>
      </c>
      <c r="G18" s="41">
        <v>421</v>
      </c>
      <c r="H18" s="7">
        <v>6</v>
      </c>
      <c r="I18" s="7">
        <v>9</v>
      </c>
    </row>
    <row r="19" spans="2:9" ht="15.6" x14ac:dyDescent="0.3">
      <c r="B19" s="31" t="s">
        <v>104</v>
      </c>
      <c r="C19" s="33" t="s">
        <v>130</v>
      </c>
      <c r="D19" s="7">
        <v>115</v>
      </c>
      <c r="E19" s="7">
        <v>175</v>
      </c>
      <c r="F19" s="7">
        <v>129</v>
      </c>
      <c r="G19" s="41">
        <v>419</v>
      </c>
      <c r="H19" s="7">
        <v>5</v>
      </c>
      <c r="I19" s="7">
        <v>10</v>
      </c>
    </row>
    <row r="20" spans="2:9" ht="15.6" x14ac:dyDescent="0.3">
      <c r="B20" s="31" t="s">
        <v>104</v>
      </c>
      <c r="C20" s="33" t="s">
        <v>120</v>
      </c>
      <c r="D20" s="7">
        <v>176</v>
      </c>
      <c r="E20" s="7">
        <v>117</v>
      </c>
      <c r="F20" s="7">
        <v>122</v>
      </c>
      <c r="G20" s="41">
        <v>415</v>
      </c>
      <c r="H20" s="7">
        <v>9</v>
      </c>
      <c r="I20" s="7">
        <v>8</v>
      </c>
    </row>
    <row r="21" spans="2:9" ht="15.6" x14ac:dyDescent="0.3">
      <c r="B21" s="73" t="s">
        <v>109</v>
      </c>
      <c r="C21" s="76" t="s">
        <v>115</v>
      </c>
      <c r="D21" s="7">
        <v>152</v>
      </c>
      <c r="E21" s="7">
        <v>148</v>
      </c>
      <c r="F21" s="7">
        <v>111</v>
      </c>
      <c r="G21" s="41">
        <v>411</v>
      </c>
      <c r="H21" s="7">
        <v>6</v>
      </c>
      <c r="I21" s="7">
        <v>9</v>
      </c>
    </row>
    <row r="22" spans="2:9" ht="15.6" x14ac:dyDescent="0.3">
      <c r="B22" s="77" t="s">
        <v>112</v>
      </c>
      <c r="C22" s="78" t="s">
        <v>117</v>
      </c>
      <c r="D22" s="7">
        <v>147</v>
      </c>
      <c r="E22" s="7">
        <v>141</v>
      </c>
      <c r="F22" s="7">
        <v>116</v>
      </c>
      <c r="G22" s="41">
        <v>404</v>
      </c>
      <c r="H22" s="7">
        <v>5</v>
      </c>
      <c r="I22" s="7">
        <v>9</v>
      </c>
    </row>
    <row r="23" spans="2:9" ht="15.6" x14ac:dyDescent="0.3">
      <c r="B23" s="73" t="s">
        <v>109</v>
      </c>
      <c r="C23" s="76" t="s">
        <v>119</v>
      </c>
      <c r="D23" s="7">
        <v>124</v>
      </c>
      <c r="E23" s="7">
        <v>142</v>
      </c>
      <c r="F23" s="7">
        <v>136</v>
      </c>
      <c r="G23" s="41">
        <v>402</v>
      </c>
      <c r="H23" s="7">
        <v>6</v>
      </c>
      <c r="I23" s="7">
        <v>10</v>
      </c>
    </row>
    <row r="24" spans="2:9" ht="15.6" x14ac:dyDescent="0.3">
      <c r="B24" s="31" t="s">
        <v>104</v>
      </c>
      <c r="C24" s="33" t="s">
        <v>140</v>
      </c>
      <c r="D24" s="7">
        <v>135</v>
      </c>
      <c r="E24" s="7">
        <v>125</v>
      </c>
      <c r="F24" s="7">
        <v>133</v>
      </c>
      <c r="G24" s="41">
        <v>393</v>
      </c>
      <c r="H24" s="7">
        <v>8</v>
      </c>
      <c r="I24" s="7">
        <v>5</v>
      </c>
    </row>
    <row r="25" spans="2:9" ht="15.6" x14ac:dyDescent="0.3">
      <c r="B25" s="83" t="s">
        <v>112</v>
      </c>
      <c r="C25" s="79" t="s">
        <v>124</v>
      </c>
      <c r="D25" s="7">
        <v>149</v>
      </c>
      <c r="E25" s="7">
        <v>109</v>
      </c>
      <c r="F25" s="7">
        <v>134</v>
      </c>
      <c r="G25" s="41">
        <v>392</v>
      </c>
      <c r="H25" s="7">
        <v>8</v>
      </c>
      <c r="I25" s="7">
        <v>5</v>
      </c>
    </row>
    <row r="26" spans="2:9" ht="15.6" x14ac:dyDescent="0.3">
      <c r="B26" s="80" t="s">
        <v>121</v>
      </c>
      <c r="C26" s="81" t="s">
        <v>132</v>
      </c>
      <c r="D26" s="7">
        <v>126</v>
      </c>
      <c r="E26" s="7">
        <v>112</v>
      </c>
      <c r="F26" s="7">
        <v>144</v>
      </c>
      <c r="G26" s="41">
        <v>382</v>
      </c>
      <c r="H26" s="7">
        <v>4</v>
      </c>
      <c r="I26" s="7">
        <v>9</v>
      </c>
    </row>
    <row r="27" spans="2:9" ht="15.6" x14ac:dyDescent="0.3">
      <c r="B27" s="73" t="s">
        <v>109</v>
      </c>
      <c r="C27" s="76" t="s">
        <v>114</v>
      </c>
      <c r="D27" s="7">
        <v>107</v>
      </c>
      <c r="E27" s="7">
        <v>126</v>
      </c>
      <c r="F27" s="7">
        <v>147</v>
      </c>
      <c r="G27" s="41">
        <v>380</v>
      </c>
      <c r="H27" s="7">
        <v>5</v>
      </c>
      <c r="I27" s="7">
        <v>9</v>
      </c>
    </row>
    <row r="28" spans="2:9" ht="15.6" x14ac:dyDescent="0.3">
      <c r="B28" s="31" t="s">
        <v>104</v>
      </c>
      <c r="C28" s="33" t="s">
        <v>133</v>
      </c>
      <c r="D28" s="7">
        <v>104</v>
      </c>
      <c r="E28" s="7">
        <v>146</v>
      </c>
      <c r="F28" s="7">
        <v>129</v>
      </c>
      <c r="G28" s="41">
        <v>379</v>
      </c>
      <c r="H28" s="7"/>
      <c r="I28" s="7"/>
    </row>
    <row r="29" spans="2:9" ht="15.6" x14ac:dyDescent="0.3">
      <c r="B29" s="83" t="s">
        <v>112</v>
      </c>
      <c r="C29" s="79" t="s">
        <v>128</v>
      </c>
      <c r="D29" s="7">
        <v>98</v>
      </c>
      <c r="E29" s="7">
        <v>146</v>
      </c>
      <c r="F29" s="7">
        <v>125</v>
      </c>
      <c r="G29" s="41">
        <v>369</v>
      </c>
      <c r="H29" s="7">
        <v>6</v>
      </c>
      <c r="I29" s="7">
        <v>7</v>
      </c>
    </row>
    <row r="30" spans="2:9" ht="15.6" x14ac:dyDescent="0.3">
      <c r="B30" s="80" t="s">
        <v>121</v>
      </c>
      <c r="C30" s="81" t="s">
        <v>129</v>
      </c>
      <c r="D30" s="7">
        <v>137</v>
      </c>
      <c r="E30" s="7">
        <v>114</v>
      </c>
      <c r="F30" s="7">
        <v>112</v>
      </c>
      <c r="G30" s="41">
        <v>363</v>
      </c>
      <c r="H30" s="7">
        <v>1</v>
      </c>
      <c r="I30" s="7">
        <v>12</v>
      </c>
    </row>
    <row r="31" spans="2:9" ht="15.6" x14ac:dyDescent="0.3">
      <c r="B31" s="80" t="s">
        <v>121</v>
      </c>
      <c r="C31" s="81" t="s">
        <v>123</v>
      </c>
      <c r="D31" s="7">
        <v>134</v>
      </c>
      <c r="E31" s="7">
        <v>97</v>
      </c>
      <c r="F31" s="7">
        <v>129</v>
      </c>
      <c r="G31" s="41">
        <v>360</v>
      </c>
      <c r="H31" s="7">
        <v>6</v>
      </c>
      <c r="I31" s="7">
        <v>6</v>
      </c>
    </row>
    <row r="32" spans="2:9" ht="15.6" x14ac:dyDescent="0.3">
      <c r="B32" s="80" t="s">
        <v>121</v>
      </c>
      <c r="C32" s="81" t="s">
        <v>127</v>
      </c>
      <c r="D32" s="7">
        <v>122</v>
      </c>
      <c r="E32" s="7">
        <v>130</v>
      </c>
      <c r="F32" s="7">
        <v>95</v>
      </c>
      <c r="G32" s="41">
        <v>347</v>
      </c>
      <c r="H32" s="7">
        <v>3</v>
      </c>
      <c r="I32" s="7">
        <v>7</v>
      </c>
    </row>
    <row r="33" spans="2:9" ht="15.6" x14ac:dyDescent="0.3">
      <c r="B33" s="83" t="s">
        <v>112</v>
      </c>
      <c r="C33" s="79" t="s">
        <v>135</v>
      </c>
      <c r="D33" s="7">
        <v>115</v>
      </c>
      <c r="E33" s="7">
        <v>121</v>
      </c>
      <c r="F33" s="7">
        <v>89</v>
      </c>
      <c r="G33" s="41">
        <v>325</v>
      </c>
      <c r="H33" s="7">
        <v>3</v>
      </c>
      <c r="I33" s="7">
        <v>6</v>
      </c>
    </row>
    <row r="34" spans="2:9" ht="15.6" x14ac:dyDescent="0.3">
      <c r="B34" s="31" t="s">
        <v>104</v>
      </c>
      <c r="C34" s="33" t="s">
        <v>146</v>
      </c>
      <c r="D34" s="7">
        <v>100</v>
      </c>
      <c r="E34" s="7">
        <v>106</v>
      </c>
      <c r="F34" s="7">
        <v>115</v>
      </c>
      <c r="G34" s="41">
        <v>321</v>
      </c>
      <c r="H34" s="7">
        <v>3</v>
      </c>
      <c r="I34" s="7">
        <v>5</v>
      </c>
    </row>
    <row r="35" spans="2:9" ht="15.6" x14ac:dyDescent="0.3">
      <c r="B35" s="74" t="s">
        <v>112</v>
      </c>
      <c r="C35" s="79" t="s">
        <v>118</v>
      </c>
      <c r="D35" s="7">
        <v>92</v>
      </c>
      <c r="E35" s="7">
        <v>112</v>
      </c>
      <c r="F35" s="7">
        <v>116</v>
      </c>
      <c r="G35" s="41">
        <v>320</v>
      </c>
      <c r="H35" s="7">
        <v>4</v>
      </c>
      <c r="I35" s="7">
        <v>4</v>
      </c>
    </row>
    <row r="36" spans="2:9" ht="15.6" x14ac:dyDescent="0.3">
      <c r="B36" s="31" t="s">
        <v>104</v>
      </c>
      <c r="C36" s="33" t="s">
        <v>141</v>
      </c>
      <c r="D36" s="7">
        <v>104</v>
      </c>
      <c r="E36" s="7">
        <v>104</v>
      </c>
      <c r="F36" s="7">
        <v>100</v>
      </c>
      <c r="G36" s="41">
        <v>308</v>
      </c>
      <c r="H36" s="7"/>
      <c r="I36" s="7"/>
    </row>
    <row r="37" spans="2:9" ht="15.6" x14ac:dyDescent="0.3">
      <c r="B37" s="222" t="s">
        <v>112</v>
      </c>
      <c r="C37" s="222" t="s">
        <v>136</v>
      </c>
      <c r="D37" s="7">
        <v>94</v>
      </c>
      <c r="E37" s="7">
        <v>100</v>
      </c>
      <c r="F37" s="7">
        <v>112</v>
      </c>
      <c r="G37" s="41">
        <v>306</v>
      </c>
      <c r="H37" s="7">
        <v>6</v>
      </c>
      <c r="I37" s="7">
        <v>4</v>
      </c>
    </row>
    <row r="38" spans="2:9" ht="15.6" x14ac:dyDescent="0.3">
      <c r="B38" s="31" t="s">
        <v>104</v>
      </c>
      <c r="C38" s="33" t="s">
        <v>143</v>
      </c>
      <c r="D38" s="7">
        <v>132</v>
      </c>
      <c r="E38" s="7">
        <v>82</v>
      </c>
      <c r="F38" s="7">
        <v>101</v>
      </c>
      <c r="G38" s="41">
        <v>305</v>
      </c>
      <c r="H38" s="7"/>
      <c r="I38" s="7"/>
    </row>
    <row r="39" spans="2:9" ht="15.6" x14ac:dyDescent="0.3">
      <c r="B39" s="31" t="s">
        <v>104</v>
      </c>
      <c r="C39" s="33" t="s">
        <v>147</v>
      </c>
      <c r="D39" s="7">
        <v>105</v>
      </c>
      <c r="E39" s="7">
        <v>93</v>
      </c>
      <c r="F39" s="7">
        <v>75</v>
      </c>
      <c r="G39" s="41">
        <v>273</v>
      </c>
      <c r="H39" s="7">
        <v>3</v>
      </c>
      <c r="I39" s="7">
        <v>3</v>
      </c>
    </row>
    <row r="40" spans="2:9" ht="15.6" x14ac:dyDescent="0.3">
      <c r="B40" s="31" t="s">
        <v>104</v>
      </c>
      <c r="C40" s="33" t="s">
        <v>144</v>
      </c>
      <c r="D40" s="7">
        <v>76</v>
      </c>
      <c r="E40" s="7">
        <v>87</v>
      </c>
      <c r="F40" s="7">
        <v>78</v>
      </c>
      <c r="G40" s="41">
        <v>241</v>
      </c>
      <c r="H40" s="7">
        <v>0</v>
      </c>
      <c r="I40" s="7">
        <v>5</v>
      </c>
    </row>
    <row r="41" spans="2:9" ht="15.6" x14ac:dyDescent="0.3">
      <c r="B41" s="31" t="s">
        <v>104</v>
      </c>
      <c r="C41" s="33" t="s">
        <v>145</v>
      </c>
      <c r="D41" s="7">
        <v>76</v>
      </c>
      <c r="E41" s="7">
        <v>95</v>
      </c>
      <c r="F41" s="7">
        <v>67</v>
      </c>
      <c r="G41" s="41">
        <v>238</v>
      </c>
      <c r="H41" s="7">
        <v>3</v>
      </c>
      <c r="I41" s="7">
        <v>5</v>
      </c>
    </row>
    <row r="42" spans="2:9" ht="15.6" x14ac:dyDescent="0.3">
      <c r="B42" s="31" t="s">
        <v>104</v>
      </c>
      <c r="C42" s="33" t="s">
        <v>149</v>
      </c>
      <c r="D42" s="7">
        <v>40</v>
      </c>
      <c r="E42" s="7">
        <v>59</v>
      </c>
      <c r="F42" s="7">
        <v>48</v>
      </c>
      <c r="G42" s="41">
        <v>147</v>
      </c>
      <c r="H42" s="7">
        <v>2</v>
      </c>
      <c r="I42" s="7">
        <v>1</v>
      </c>
    </row>
    <row r="43" spans="2:9" ht="15.6" x14ac:dyDescent="0.3">
      <c r="B43" s="31"/>
      <c r="C43" s="33"/>
      <c r="D43" s="223"/>
      <c r="E43" s="223"/>
      <c r="F43" s="223"/>
      <c r="G43" s="224"/>
      <c r="H43" s="223"/>
      <c r="I43" s="223"/>
    </row>
    <row r="44" spans="2:9" ht="15.6" x14ac:dyDescent="0.3">
      <c r="B44" s="31"/>
      <c r="C44" s="33"/>
      <c r="D44" s="223" t="s">
        <v>196</v>
      </c>
      <c r="E44" s="223"/>
      <c r="F44" s="223"/>
      <c r="G44" s="224"/>
      <c r="H44" s="223"/>
      <c r="I44" s="223"/>
    </row>
    <row r="45" spans="2:9" ht="15.6" x14ac:dyDescent="0.3">
      <c r="B45" s="3" t="s">
        <v>2</v>
      </c>
      <c r="C45" s="4" t="s">
        <v>3</v>
      </c>
      <c r="D45" s="7">
        <v>233</v>
      </c>
      <c r="E45" s="7">
        <v>201</v>
      </c>
      <c r="F45" s="7">
        <v>195</v>
      </c>
      <c r="G45" s="41">
        <v>629</v>
      </c>
      <c r="H45" s="7">
        <v>17</v>
      </c>
      <c r="I45" s="7">
        <v>11</v>
      </c>
    </row>
    <row r="46" spans="2:9" ht="15.6" x14ac:dyDescent="0.3">
      <c r="B46" s="3" t="s">
        <v>2</v>
      </c>
      <c r="C46" s="4" t="s">
        <v>5</v>
      </c>
      <c r="D46" s="7">
        <v>200</v>
      </c>
      <c r="E46" s="7">
        <v>227</v>
      </c>
      <c r="F46" s="7">
        <v>202</v>
      </c>
      <c r="G46" s="41">
        <v>629</v>
      </c>
      <c r="H46" s="7">
        <v>15</v>
      </c>
      <c r="I46" s="7">
        <v>15</v>
      </c>
    </row>
    <row r="47" spans="2:9" ht="15.6" x14ac:dyDescent="0.3">
      <c r="B47" s="3" t="s">
        <v>2</v>
      </c>
      <c r="C47" s="4" t="s">
        <v>4</v>
      </c>
      <c r="D47" s="7">
        <v>170</v>
      </c>
      <c r="E47" s="7">
        <v>187</v>
      </c>
      <c r="F47" s="7">
        <v>242</v>
      </c>
      <c r="G47" s="41">
        <v>599</v>
      </c>
      <c r="H47" s="7">
        <v>15</v>
      </c>
      <c r="I47" s="7">
        <v>11</v>
      </c>
    </row>
    <row r="48" spans="2:9" ht="15.6" x14ac:dyDescent="0.3">
      <c r="B48" s="28" t="s">
        <v>32</v>
      </c>
      <c r="C48" s="29" t="s">
        <v>33</v>
      </c>
      <c r="D48" s="7">
        <v>184</v>
      </c>
      <c r="E48" s="7">
        <v>215</v>
      </c>
      <c r="F48" s="7">
        <v>186</v>
      </c>
      <c r="G48" s="41">
        <v>585</v>
      </c>
      <c r="H48" s="7">
        <v>14</v>
      </c>
      <c r="I48" s="7">
        <v>12</v>
      </c>
    </row>
    <row r="49" spans="2:9" ht="15.6" x14ac:dyDescent="0.3">
      <c r="B49" s="15" t="s">
        <v>2</v>
      </c>
      <c r="C49" s="51" t="s">
        <v>7</v>
      </c>
      <c r="D49" s="7">
        <v>207</v>
      </c>
      <c r="E49" s="7">
        <v>189</v>
      </c>
      <c r="F49" s="7">
        <v>187</v>
      </c>
      <c r="G49" s="41">
        <v>583</v>
      </c>
      <c r="H49" s="7">
        <v>16</v>
      </c>
      <c r="I49" s="7">
        <v>10</v>
      </c>
    </row>
    <row r="50" spans="2:9" ht="15.6" x14ac:dyDescent="0.3">
      <c r="B50" s="20" t="s">
        <v>14</v>
      </c>
      <c r="C50" s="24" t="s">
        <v>15</v>
      </c>
      <c r="D50" s="7">
        <v>173</v>
      </c>
      <c r="E50" s="7">
        <v>197</v>
      </c>
      <c r="F50" s="7">
        <v>208</v>
      </c>
      <c r="G50" s="41">
        <v>578</v>
      </c>
      <c r="H50" s="7">
        <v>14</v>
      </c>
      <c r="I50" s="7">
        <v>13</v>
      </c>
    </row>
    <row r="51" spans="2:9" ht="15.6" x14ac:dyDescent="0.3">
      <c r="B51" s="20" t="s">
        <v>14</v>
      </c>
      <c r="C51" s="24" t="s">
        <v>17</v>
      </c>
      <c r="D51" s="7">
        <v>212</v>
      </c>
      <c r="E51" s="7">
        <v>185</v>
      </c>
      <c r="F51" s="7">
        <v>170</v>
      </c>
      <c r="G51" s="41">
        <v>567</v>
      </c>
      <c r="H51" s="7">
        <v>13</v>
      </c>
      <c r="I51" s="7">
        <v>14</v>
      </c>
    </row>
    <row r="52" spans="2:9" ht="15.6" x14ac:dyDescent="0.3">
      <c r="B52" s="17" t="s">
        <v>9</v>
      </c>
      <c r="C52" s="18" t="s">
        <v>11</v>
      </c>
      <c r="D52" s="7">
        <v>148</v>
      </c>
      <c r="E52" s="7">
        <v>158</v>
      </c>
      <c r="F52" s="7">
        <v>256</v>
      </c>
      <c r="G52" s="41">
        <v>562</v>
      </c>
      <c r="H52" s="7">
        <v>15</v>
      </c>
      <c r="I52" s="7">
        <v>9</v>
      </c>
    </row>
    <row r="53" spans="2:9" ht="15.6" x14ac:dyDescent="0.3">
      <c r="B53" s="20" t="s">
        <v>14</v>
      </c>
      <c r="C53" s="24" t="s">
        <v>25</v>
      </c>
      <c r="D53" s="7">
        <v>179</v>
      </c>
      <c r="E53" s="7">
        <v>190</v>
      </c>
      <c r="F53" s="7">
        <v>189</v>
      </c>
      <c r="G53" s="41">
        <v>558</v>
      </c>
      <c r="H53" s="7">
        <v>9</v>
      </c>
      <c r="I53" s="7">
        <v>18</v>
      </c>
    </row>
    <row r="54" spans="2:9" ht="15.6" x14ac:dyDescent="0.3">
      <c r="B54" s="17" t="s">
        <v>9</v>
      </c>
      <c r="C54" s="18" t="s">
        <v>13</v>
      </c>
      <c r="D54" s="7">
        <v>182</v>
      </c>
      <c r="E54" s="7">
        <v>205</v>
      </c>
      <c r="F54" s="7">
        <v>167</v>
      </c>
      <c r="G54" s="41">
        <v>554</v>
      </c>
      <c r="H54" s="7">
        <v>13</v>
      </c>
      <c r="I54" s="7">
        <v>13</v>
      </c>
    </row>
    <row r="55" spans="2:9" ht="15.6" x14ac:dyDescent="0.3">
      <c r="B55" s="22" t="s">
        <v>21</v>
      </c>
      <c r="C55" s="27" t="s">
        <v>47</v>
      </c>
      <c r="D55" s="7">
        <v>202</v>
      </c>
      <c r="E55" s="7">
        <v>210</v>
      </c>
      <c r="F55" s="7">
        <v>139</v>
      </c>
      <c r="G55" s="41">
        <v>551</v>
      </c>
      <c r="H55" s="7">
        <v>16</v>
      </c>
      <c r="I55" s="7">
        <v>9</v>
      </c>
    </row>
    <row r="56" spans="2:9" ht="15.6" x14ac:dyDescent="0.3">
      <c r="B56" s="20" t="s">
        <v>14</v>
      </c>
      <c r="C56" s="24" t="s">
        <v>19</v>
      </c>
      <c r="D56" s="7">
        <v>194</v>
      </c>
      <c r="E56" s="7">
        <v>169</v>
      </c>
      <c r="F56" s="7">
        <v>186</v>
      </c>
      <c r="G56" s="41">
        <v>549</v>
      </c>
      <c r="H56" s="7">
        <v>15</v>
      </c>
      <c r="I56" s="7">
        <v>9</v>
      </c>
    </row>
    <row r="57" spans="2:9" ht="15.6" x14ac:dyDescent="0.3">
      <c r="B57" s="17" t="s">
        <v>9</v>
      </c>
      <c r="C57" s="18" t="s">
        <v>193</v>
      </c>
      <c r="D57" s="7">
        <v>202</v>
      </c>
      <c r="E57" s="7">
        <v>178</v>
      </c>
      <c r="F57" s="7">
        <v>167</v>
      </c>
      <c r="G57" s="41">
        <v>547</v>
      </c>
      <c r="H57" s="7">
        <v>13</v>
      </c>
      <c r="I57" s="7">
        <v>12</v>
      </c>
    </row>
    <row r="58" spans="2:9" ht="15.6" x14ac:dyDescent="0.3">
      <c r="B58" s="28" t="s">
        <v>32</v>
      </c>
      <c r="C58" s="29" t="s">
        <v>45</v>
      </c>
      <c r="D58" s="7">
        <v>235</v>
      </c>
      <c r="E58" s="7">
        <v>137</v>
      </c>
      <c r="F58" s="7">
        <v>171</v>
      </c>
      <c r="G58" s="41">
        <v>543</v>
      </c>
      <c r="H58" s="7">
        <v>14</v>
      </c>
      <c r="I58" s="7">
        <v>9</v>
      </c>
    </row>
    <row r="59" spans="2:9" ht="15.6" x14ac:dyDescent="0.3">
      <c r="B59" s="3" t="s">
        <v>2</v>
      </c>
      <c r="C59" s="4" t="s">
        <v>6</v>
      </c>
      <c r="D59" s="7">
        <v>203</v>
      </c>
      <c r="E59" s="7">
        <v>187</v>
      </c>
      <c r="F59" s="7">
        <v>149</v>
      </c>
      <c r="G59" s="41">
        <v>539</v>
      </c>
      <c r="H59" s="7">
        <v>14</v>
      </c>
      <c r="I59" s="7">
        <v>9</v>
      </c>
    </row>
    <row r="60" spans="2:9" ht="15.6" x14ac:dyDescent="0.3">
      <c r="B60" s="17" t="s">
        <v>9</v>
      </c>
      <c r="C60" s="18" t="s">
        <v>10</v>
      </c>
      <c r="D60" s="7">
        <v>156</v>
      </c>
      <c r="E60" s="7">
        <v>216</v>
      </c>
      <c r="F60" s="7">
        <v>162</v>
      </c>
      <c r="G60" s="41">
        <v>534</v>
      </c>
      <c r="H60" s="7">
        <v>11</v>
      </c>
      <c r="I60" s="7">
        <v>11</v>
      </c>
    </row>
    <row r="61" spans="2:9" ht="15.6" x14ac:dyDescent="0.3">
      <c r="B61" s="20" t="s">
        <v>14</v>
      </c>
      <c r="C61" s="24" t="s">
        <v>23</v>
      </c>
      <c r="D61" s="7">
        <v>147</v>
      </c>
      <c r="E61" s="7">
        <v>213</v>
      </c>
      <c r="F61" s="7">
        <v>173</v>
      </c>
      <c r="G61" s="41">
        <v>533</v>
      </c>
      <c r="H61" s="7">
        <v>14</v>
      </c>
      <c r="I61" s="7">
        <v>11</v>
      </c>
    </row>
    <row r="62" spans="2:9" ht="15.6" x14ac:dyDescent="0.3">
      <c r="B62" s="17" t="s">
        <v>9</v>
      </c>
      <c r="C62" s="18" t="s">
        <v>12</v>
      </c>
      <c r="D62" s="7">
        <v>196</v>
      </c>
      <c r="E62" s="7">
        <v>174</v>
      </c>
      <c r="F62" s="7">
        <v>162</v>
      </c>
      <c r="G62" s="41">
        <v>532</v>
      </c>
      <c r="H62" s="7">
        <v>9</v>
      </c>
      <c r="I62" s="7">
        <v>16</v>
      </c>
    </row>
    <row r="63" spans="2:9" ht="15.6" x14ac:dyDescent="0.3">
      <c r="B63" s="25" t="s">
        <v>27</v>
      </c>
      <c r="C63" s="26" t="s">
        <v>41</v>
      </c>
      <c r="D63" s="7">
        <v>183</v>
      </c>
      <c r="E63" s="7">
        <v>176</v>
      </c>
      <c r="F63" s="7">
        <v>171</v>
      </c>
      <c r="G63" s="41">
        <v>530</v>
      </c>
      <c r="H63" s="7">
        <v>14</v>
      </c>
      <c r="I63" s="7">
        <v>10</v>
      </c>
    </row>
    <row r="64" spans="2:9" ht="15.6" x14ac:dyDescent="0.3">
      <c r="B64" s="25" t="s">
        <v>27</v>
      </c>
      <c r="C64" s="26" t="s">
        <v>28</v>
      </c>
      <c r="D64" s="7">
        <v>190</v>
      </c>
      <c r="E64" s="7">
        <v>205</v>
      </c>
      <c r="F64" s="7">
        <v>135</v>
      </c>
      <c r="G64" s="41">
        <v>530</v>
      </c>
      <c r="H64" s="7">
        <v>13</v>
      </c>
      <c r="I64" s="7">
        <v>9</v>
      </c>
    </row>
    <row r="65" spans="2:9" ht="15.6" x14ac:dyDescent="0.3">
      <c r="B65" s="17" t="s">
        <v>9</v>
      </c>
      <c r="C65" s="18" t="s">
        <v>16</v>
      </c>
      <c r="D65" s="7">
        <v>191</v>
      </c>
      <c r="E65" s="7">
        <v>199</v>
      </c>
      <c r="F65" s="7">
        <v>138</v>
      </c>
      <c r="G65" s="41">
        <v>528</v>
      </c>
      <c r="H65" s="7">
        <v>10</v>
      </c>
      <c r="I65" s="7">
        <v>13</v>
      </c>
    </row>
    <row r="66" spans="2:9" ht="15.6" x14ac:dyDescent="0.3">
      <c r="B66" s="35" t="s">
        <v>32</v>
      </c>
      <c r="C66" s="36" t="s">
        <v>66</v>
      </c>
      <c r="D66" s="7">
        <v>180</v>
      </c>
      <c r="E66" s="7">
        <v>169</v>
      </c>
      <c r="F66" s="7">
        <v>179</v>
      </c>
      <c r="G66" s="41">
        <v>528</v>
      </c>
      <c r="H66" s="7">
        <v>10</v>
      </c>
      <c r="I66" s="7">
        <v>13</v>
      </c>
    </row>
    <row r="67" spans="2:9" ht="15.6" x14ac:dyDescent="0.3">
      <c r="B67" s="20" t="s">
        <v>14</v>
      </c>
      <c r="C67" s="24" t="s">
        <v>24</v>
      </c>
      <c r="D67" s="7">
        <v>182</v>
      </c>
      <c r="E67" s="7">
        <v>186</v>
      </c>
      <c r="F67" s="7">
        <v>145</v>
      </c>
      <c r="G67" s="41">
        <v>513</v>
      </c>
      <c r="H67" s="7">
        <v>10</v>
      </c>
      <c r="I67" s="7">
        <v>11</v>
      </c>
    </row>
    <row r="68" spans="2:9" ht="15.6" x14ac:dyDescent="0.3">
      <c r="B68" s="30" t="s">
        <v>42</v>
      </c>
      <c r="C68" s="33" t="s">
        <v>48</v>
      </c>
      <c r="D68" s="7">
        <v>173</v>
      </c>
      <c r="E68" s="7">
        <v>158</v>
      </c>
      <c r="F68" s="7">
        <v>180</v>
      </c>
      <c r="G68" s="41">
        <v>511</v>
      </c>
      <c r="H68" s="7">
        <v>6</v>
      </c>
      <c r="I68" s="7">
        <v>18</v>
      </c>
    </row>
    <row r="69" spans="2:9" ht="15.6" x14ac:dyDescent="0.3">
      <c r="B69" s="22" t="s">
        <v>21</v>
      </c>
      <c r="C69" s="27" t="s">
        <v>35</v>
      </c>
      <c r="D69" s="7">
        <v>159</v>
      </c>
      <c r="E69" s="7">
        <v>173</v>
      </c>
      <c r="F69" s="7">
        <v>179</v>
      </c>
      <c r="G69" s="41">
        <v>511</v>
      </c>
      <c r="H69" s="7">
        <v>13</v>
      </c>
      <c r="I69" s="7">
        <v>10</v>
      </c>
    </row>
    <row r="70" spans="2:9" ht="15.6" x14ac:dyDescent="0.3">
      <c r="B70" s="30" t="s">
        <v>42</v>
      </c>
      <c r="C70" s="33" t="s">
        <v>44</v>
      </c>
      <c r="D70" s="7">
        <v>145</v>
      </c>
      <c r="E70" s="7">
        <v>155</v>
      </c>
      <c r="F70" s="7">
        <v>210</v>
      </c>
      <c r="G70" s="41">
        <v>510</v>
      </c>
      <c r="H70" s="7">
        <v>11</v>
      </c>
      <c r="I70" s="7">
        <v>11</v>
      </c>
    </row>
    <row r="71" spans="2:9" ht="15.6" x14ac:dyDescent="0.3">
      <c r="B71" s="28" t="s">
        <v>32</v>
      </c>
      <c r="C71" s="29" t="s">
        <v>37</v>
      </c>
      <c r="D71" s="7">
        <v>142</v>
      </c>
      <c r="E71" s="7">
        <v>170</v>
      </c>
      <c r="F71" s="7">
        <v>195</v>
      </c>
      <c r="G71" s="41">
        <v>507</v>
      </c>
      <c r="H71" s="7">
        <v>10</v>
      </c>
      <c r="I71" s="7">
        <v>12</v>
      </c>
    </row>
    <row r="72" spans="2:9" ht="15.6" x14ac:dyDescent="0.3">
      <c r="B72" s="3" t="s">
        <v>2</v>
      </c>
      <c r="C72" s="4" t="s">
        <v>8</v>
      </c>
      <c r="D72" s="7">
        <v>148</v>
      </c>
      <c r="E72" s="7">
        <v>182</v>
      </c>
      <c r="F72" s="7">
        <v>172</v>
      </c>
      <c r="G72" s="41">
        <v>502</v>
      </c>
      <c r="H72" s="7">
        <v>14</v>
      </c>
      <c r="I72" s="7">
        <v>10</v>
      </c>
    </row>
    <row r="73" spans="2:9" ht="15.6" x14ac:dyDescent="0.3">
      <c r="B73" s="22" t="s">
        <v>21</v>
      </c>
      <c r="C73" s="27" t="s">
        <v>34</v>
      </c>
      <c r="D73" s="7">
        <v>120</v>
      </c>
      <c r="E73" s="7">
        <v>189</v>
      </c>
      <c r="F73" s="7">
        <v>171</v>
      </c>
      <c r="G73" s="41">
        <v>480</v>
      </c>
      <c r="H73" s="7">
        <v>11</v>
      </c>
      <c r="I73" s="7">
        <v>11</v>
      </c>
    </row>
    <row r="74" spans="2:9" ht="15.6" x14ac:dyDescent="0.3">
      <c r="B74" s="37" t="s">
        <v>55</v>
      </c>
      <c r="C74" s="39" t="s">
        <v>67</v>
      </c>
      <c r="D74" s="7">
        <v>132</v>
      </c>
      <c r="E74" s="7">
        <v>158</v>
      </c>
      <c r="F74" s="7">
        <v>189</v>
      </c>
      <c r="G74" s="41">
        <v>479</v>
      </c>
      <c r="H74" s="7">
        <v>8</v>
      </c>
      <c r="I74" s="7">
        <v>13</v>
      </c>
    </row>
    <row r="75" spans="2:9" ht="15.6" x14ac:dyDescent="0.3">
      <c r="B75" s="25" t="s">
        <v>27</v>
      </c>
      <c r="C75" s="26" t="s">
        <v>62</v>
      </c>
      <c r="D75" s="7">
        <v>148</v>
      </c>
      <c r="E75" s="7">
        <v>175</v>
      </c>
      <c r="F75" s="7">
        <v>144</v>
      </c>
      <c r="G75" s="41">
        <v>467</v>
      </c>
      <c r="H75" s="7">
        <v>7</v>
      </c>
      <c r="I75" s="7">
        <v>13</v>
      </c>
    </row>
    <row r="76" spans="2:9" ht="15.6" x14ac:dyDescent="0.3">
      <c r="B76" s="30" t="s">
        <v>42</v>
      </c>
      <c r="C76" s="33" t="s">
        <v>43</v>
      </c>
      <c r="D76" s="7">
        <v>170</v>
      </c>
      <c r="E76" s="7">
        <v>138</v>
      </c>
      <c r="F76" s="7">
        <v>156</v>
      </c>
      <c r="G76" s="41">
        <v>464</v>
      </c>
      <c r="H76" s="7">
        <v>6</v>
      </c>
      <c r="I76" s="7">
        <v>15</v>
      </c>
    </row>
    <row r="77" spans="2:9" ht="15.6" x14ac:dyDescent="0.3">
      <c r="B77" s="236" t="s">
        <v>42</v>
      </c>
      <c r="C77" s="214" t="s">
        <v>49</v>
      </c>
      <c r="D77" s="7">
        <v>138</v>
      </c>
      <c r="E77" s="7">
        <v>140</v>
      </c>
      <c r="F77" s="7">
        <v>180</v>
      </c>
      <c r="G77" s="41">
        <v>458</v>
      </c>
      <c r="H77" s="7">
        <v>6</v>
      </c>
      <c r="I77" s="7">
        <v>14</v>
      </c>
    </row>
    <row r="78" spans="2:9" ht="15.6" x14ac:dyDescent="0.3">
      <c r="B78" s="22" t="s">
        <v>21</v>
      </c>
      <c r="C78" s="54" t="s">
        <v>30</v>
      </c>
      <c r="D78" s="7">
        <v>186</v>
      </c>
      <c r="E78" s="7">
        <v>144</v>
      </c>
      <c r="F78" s="7">
        <v>126</v>
      </c>
      <c r="G78" s="41">
        <v>456</v>
      </c>
      <c r="H78" s="7">
        <v>10</v>
      </c>
      <c r="I78" s="7">
        <v>8</v>
      </c>
    </row>
    <row r="79" spans="2:9" ht="15.6" x14ac:dyDescent="0.3">
      <c r="B79" s="28" t="s">
        <v>32</v>
      </c>
      <c r="C79" s="29" t="s">
        <v>36</v>
      </c>
      <c r="D79" s="7">
        <v>160</v>
      </c>
      <c r="E79" s="7">
        <v>143</v>
      </c>
      <c r="F79" s="7">
        <v>151</v>
      </c>
      <c r="G79" s="41">
        <v>454</v>
      </c>
      <c r="H79" s="7">
        <v>8</v>
      </c>
      <c r="I79" s="7">
        <v>13</v>
      </c>
    </row>
    <row r="80" spans="2:9" ht="15.6" x14ac:dyDescent="0.3">
      <c r="B80" s="37" t="s">
        <v>55</v>
      </c>
      <c r="C80" s="39" t="s">
        <v>56</v>
      </c>
      <c r="D80" s="7">
        <v>156</v>
      </c>
      <c r="E80" s="7">
        <v>159</v>
      </c>
      <c r="F80" s="7">
        <v>139</v>
      </c>
      <c r="G80" s="41">
        <v>454</v>
      </c>
      <c r="H80" s="7">
        <v>6</v>
      </c>
      <c r="I80" s="7">
        <v>13</v>
      </c>
    </row>
    <row r="81" spans="2:9" ht="15.6" x14ac:dyDescent="0.3">
      <c r="B81" s="237" t="s">
        <v>27</v>
      </c>
      <c r="C81" s="239" t="s">
        <v>52</v>
      </c>
      <c r="D81" s="7">
        <v>167</v>
      </c>
      <c r="E81" s="7">
        <v>149</v>
      </c>
      <c r="F81" s="7">
        <v>135</v>
      </c>
      <c r="G81" s="41">
        <v>451</v>
      </c>
      <c r="H81" s="7">
        <v>10</v>
      </c>
      <c r="I81" s="7">
        <v>9</v>
      </c>
    </row>
    <row r="82" spans="2:9" ht="15.6" x14ac:dyDescent="0.3">
      <c r="B82" s="44" t="s">
        <v>55</v>
      </c>
      <c r="C82" s="56" t="s">
        <v>73</v>
      </c>
      <c r="D82" s="7">
        <v>195</v>
      </c>
      <c r="E82" s="7">
        <v>106</v>
      </c>
      <c r="F82" s="7">
        <v>150</v>
      </c>
      <c r="G82" s="41">
        <v>451</v>
      </c>
      <c r="H82" s="7">
        <v>8</v>
      </c>
      <c r="I82" s="7">
        <v>9</v>
      </c>
    </row>
    <row r="83" spans="2:9" ht="15.6" x14ac:dyDescent="0.3">
      <c r="B83" s="17" t="s">
        <v>9</v>
      </c>
      <c r="C83" s="18" t="s">
        <v>26</v>
      </c>
      <c r="D83" s="7">
        <v>136</v>
      </c>
      <c r="E83" s="7">
        <v>146</v>
      </c>
      <c r="F83" s="7">
        <v>167</v>
      </c>
      <c r="G83" s="41">
        <v>449</v>
      </c>
      <c r="H83" s="7">
        <v>8</v>
      </c>
      <c r="I83" s="7">
        <v>11</v>
      </c>
    </row>
    <row r="84" spans="2:9" ht="15.6" x14ac:dyDescent="0.3">
      <c r="B84" s="25" t="s">
        <v>27</v>
      </c>
      <c r="C84" s="26" t="s">
        <v>53</v>
      </c>
      <c r="D84" s="7">
        <v>164</v>
      </c>
      <c r="E84" s="7">
        <v>152</v>
      </c>
      <c r="F84" s="7">
        <v>131</v>
      </c>
      <c r="G84" s="41">
        <v>447</v>
      </c>
      <c r="H84" s="7">
        <v>7</v>
      </c>
      <c r="I84" s="7">
        <v>13</v>
      </c>
    </row>
    <row r="85" spans="2:9" ht="15.6" x14ac:dyDescent="0.3">
      <c r="B85" s="28" t="s">
        <v>32</v>
      </c>
      <c r="C85" s="29" t="s">
        <v>51</v>
      </c>
      <c r="D85" s="7">
        <v>149</v>
      </c>
      <c r="E85" s="7">
        <v>139</v>
      </c>
      <c r="F85" s="7">
        <v>157</v>
      </c>
      <c r="G85" s="41">
        <v>445</v>
      </c>
      <c r="H85" s="7">
        <v>5</v>
      </c>
      <c r="I85" s="7">
        <v>15</v>
      </c>
    </row>
    <row r="86" spans="2:9" ht="15.6" x14ac:dyDescent="0.3">
      <c r="B86" s="25" t="s">
        <v>27</v>
      </c>
      <c r="C86" s="26" t="s">
        <v>50</v>
      </c>
      <c r="D86" s="7">
        <v>143</v>
      </c>
      <c r="E86" s="7">
        <v>167</v>
      </c>
      <c r="F86" s="7">
        <v>132</v>
      </c>
      <c r="G86" s="41">
        <v>442</v>
      </c>
      <c r="H86" s="7">
        <v>4</v>
      </c>
      <c r="I86" s="7">
        <v>15</v>
      </c>
    </row>
    <row r="87" spans="2:9" ht="15.6" x14ac:dyDescent="0.3">
      <c r="B87" s="37" t="s">
        <v>55</v>
      </c>
      <c r="C87" s="39" t="s">
        <v>65</v>
      </c>
      <c r="D87" s="7">
        <v>168</v>
      </c>
      <c r="E87" s="7">
        <v>125</v>
      </c>
      <c r="F87" s="7">
        <v>144</v>
      </c>
      <c r="G87" s="41">
        <v>437</v>
      </c>
      <c r="H87" s="7">
        <v>7</v>
      </c>
      <c r="I87" s="7">
        <v>8</v>
      </c>
    </row>
    <row r="88" spans="2:9" ht="15.6" x14ac:dyDescent="0.3">
      <c r="B88" s="22" t="s">
        <v>21</v>
      </c>
      <c r="C88" s="27" t="s">
        <v>39</v>
      </c>
      <c r="D88" s="7">
        <v>146</v>
      </c>
      <c r="E88" s="7">
        <v>151</v>
      </c>
      <c r="F88" s="7">
        <v>139</v>
      </c>
      <c r="G88" s="41">
        <v>436</v>
      </c>
      <c r="H88" s="7">
        <v>7</v>
      </c>
      <c r="I88" s="7">
        <v>12</v>
      </c>
    </row>
    <row r="89" spans="2:9" ht="15.6" x14ac:dyDescent="0.3">
      <c r="B89" s="28" t="s">
        <v>32</v>
      </c>
      <c r="C89" s="29" t="s">
        <v>38</v>
      </c>
      <c r="D89" s="7">
        <v>126</v>
      </c>
      <c r="E89" s="7">
        <v>164</v>
      </c>
      <c r="F89" s="7">
        <v>145</v>
      </c>
      <c r="G89" s="41">
        <v>435</v>
      </c>
      <c r="H89" s="7">
        <v>6</v>
      </c>
      <c r="I89" s="7">
        <v>12</v>
      </c>
    </row>
    <row r="90" spans="2:9" ht="15.6" x14ac:dyDescent="0.3">
      <c r="B90" s="41" t="s">
        <v>42</v>
      </c>
      <c r="C90" s="33" t="s">
        <v>76</v>
      </c>
      <c r="D90" s="7">
        <v>156</v>
      </c>
      <c r="E90" s="7">
        <v>122</v>
      </c>
      <c r="F90" s="7">
        <v>155</v>
      </c>
      <c r="G90" s="41">
        <v>433</v>
      </c>
      <c r="H90" s="7">
        <v>6</v>
      </c>
      <c r="I90" s="7">
        <v>12</v>
      </c>
    </row>
    <row r="91" spans="2:9" ht="15.6" x14ac:dyDescent="0.3">
      <c r="B91" s="30" t="s">
        <v>42</v>
      </c>
      <c r="C91" s="33" t="s">
        <v>57</v>
      </c>
      <c r="D91" s="7">
        <v>160</v>
      </c>
      <c r="E91" s="7">
        <v>142</v>
      </c>
      <c r="F91" s="7">
        <v>128</v>
      </c>
      <c r="G91" s="41">
        <v>430</v>
      </c>
      <c r="H91" s="7">
        <v>6</v>
      </c>
      <c r="I91" s="7">
        <v>11</v>
      </c>
    </row>
    <row r="92" spans="2:9" ht="15.6" x14ac:dyDescent="0.3">
      <c r="B92" s="30" t="s">
        <v>42</v>
      </c>
      <c r="C92" s="33" t="s">
        <v>59</v>
      </c>
      <c r="D92" s="7">
        <v>167</v>
      </c>
      <c r="E92" s="7">
        <v>145</v>
      </c>
      <c r="F92" s="7">
        <v>111</v>
      </c>
      <c r="G92" s="41">
        <v>423</v>
      </c>
      <c r="H92" s="7">
        <v>5</v>
      </c>
      <c r="I92" s="7">
        <v>12</v>
      </c>
    </row>
    <row r="93" spans="2:9" ht="15.6" x14ac:dyDescent="0.3">
      <c r="B93" s="30" t="s">
        <v>42</v>
      </c>
      <c r="C93" s="33" t="s">
        <v>58</v>
      </c>
      <c r="D93" s="7">
        <v>131</v>
      </c>
      <c r="E93" s="7">
        <v>154</v>
      </c>
      <c r="F93" s="7">
        <v>130</v>
      </c>
      <c r="G93" s="41">
        <v>415</v>
      </c>
      <c r="H93" s="7">
        <v>5</v>
      </c>
      <c r="I93" s="7">
        <v>11</v>
      </c>
    </row>
    <row r="94" spans="2:9" ht="15.6" x14ac:dyDescent="0.3">
      <c r="B94" s="30" t="s">
        <v>42</v>
      </c>
      <c r="C94" s="33" t="s">
        <v>61</v>
      </c>
      <c r="D94" s="7">
        <v>153</v>
      </c>
      <c r="E94" s="7">
        <v>146</v>
      </c>
      <c r="F94" s="7">
        <v>110</v>
      </c>
      <c r="G94" s="41">
        <v>409</v>
      </c>
      <c r="H94" s="7">
        <v>7</v>
      </c>
      <c r="I94" s="7">
        <v>8</v>
      </c>
    </row>
    <row r="95" spans="2:9" ht="15.6" x14ac:dyDescent="0.3">
      <c r="B95" s="41" t="s">
        <v>42</v>
      </c>
      <c r="C95" s="33" t="s">
        <v>68</v>
      </c>
      <c r="D95" s="7">
        <v>108</v>
      </c>
      <c r="E95" s="7">
        <v>127</v>
      </c>
      <c r="F95" s="7">
        <v>167</v>
      </c>
      <c r="G95" s="41">
        <v>402</v>
      </c>
      <c r="H95" s="7">
        <v>6</v>
      </c>
      <c r="I95" s="7">
        <v>8</v>
      </c>
    </row>
    <row r="96" spans="2:9" ht="15.6" x14ac:dyDescent="0.3">
      <c r="B96" s="42" t="s">
        <v>69</v>
      </c>
      <c r="C96" s="43" t="s">
        <v>70</v>
      </c>
      <c r="D96" s="7">
        <v>120</v>
      </c>
      <c r="E96" s="7">
        <v>143</v>
      </c>
      <c r="F96" s="7">
        <v>135</v>
      </c>
      <c r="G96" s="41">
        <v>398</v>
      </c>
      <c r="H96" s="7">
        <v>2</v>
      </c>
      <c r="I96" s="7">
        <v>14</v>
      </c>
    </row>
    <row r="97" spans="2:9" ht="15.6" x14ac:dyDescent="0.3">
      <c r="B97" s="30" t="s">
        <v>42</v>
      </c>
      <c r="C97" s="33" t="s">
        <v>46</v>
      </c>
      <c r="D97" s="7">
        <v>120</v>
      </c>
      <c r="E97" s="7">
        <v>121</v>
      </c>
      <c r="F97" s="7">
        <v>156</v>
      </c>
      <c r="G97" s="41">
        <v>397</v>
      </c>
      <c r="H97" s="7">
        <v>4</v>
      </c>
      <c r="I97" s="7">
        <v>11</v>
      </c>
    </row>
    <row r="98" spans="2:9" ht="15.6" x14ac:dyDescent="0.3">
      <c r="B98" s="30" t="s">
        <v>42</v>
      </c>
      <c r="C98" s="33" t="s">
        <v>64</v>
      </c>
      <c r="D98" s="7">
        <v>108</v>
      </c>
      <c r="E98" s="7">
        <v>133</v>
      </c>
      <c r="F98" s="7">
        <v>146</v>
      </c>
      <c r="G98" s="41">
        <v>387</v>
      </c>
      <c r="H98" s="7">
        <v>3</v>
      </c>
      <c r="I98" s="7">
        <v>11</v>
      </c>
    </row>
    <row r="99" spans="2:9" ht="15.6" x14ac:dyDescent="0.3">
      <c r="B99" s="35" t="s">
        <v>32</v>
      </c>
      <c r="C99" s="36" t="s">
        <v>54</v>
      </c>
      <c r="D99" s="7">
        <v>125</v>
      </c>
      <c r="E99" s="7">
        <v>100</v>
      </c>
      <c r="F99" s="7">
        <v>156</v>
      </c>
      <c r="G99" s="41">
        <v>381</v>
      </c>
      <c r="H99" s="7">
        <v>2</v>
      </c>
      <c r="I99" s="7">
        <v>11</v>
      </c>
    </row>
    <row r="100" spans="2:9" ht="15.6" x14ac:dyDescent="0.3">
      <c r="B100" s="42" t="s">
        <v>69</v>
      </c>
      <c r="C100" s="43" t="s">
        <v>74</v>
      </c>
      <c r="D100" s="7">
        <v>135</v>
      </c>
      <c r="E100" s="7">
        <v>109</v>
      </c>
      <c r="F100" s="7">
        <v>131</v>
      </c>
      <c r="G100" s="41">
        <v>375</v>
      </c>
      <c r="H100" s="7">
        <v>3</v>
      </c>
      <c r="I100" s="7">
        <v>12</v>
      </c>
    </row>
    <row r="101" spans="2:9" ht="15.6" x14ac:dyDescent="0.3">
      <c r="B101" s="37" t="s">
        <v>55</v>
      </c>
      <c r="C101" s="39" t="s">
        <v>60</v>
      </c>
      <c r="D101" s="7">
        <v>164</v>
      </c>
      <c r="E101" s="7">
        <v>118</v>
      </c>
      <c r="F101" s="7">
        <v>92</v>
      </c>
      <c r="G101" s="41">
        <v>374</v>
      </c>
      <c r="H101" s="7">
        <v>5</v>
      </c>
      <c r="I101" s="7">
        <v>7</v>
      </c>
    </row>
    <row r="102" spans="2:9" ht="15.6" x14ac:dyDescent="0.3">
      <c r="B102" s="238" t="s">
        <v>69</v>
      </c>
      <c r="C102" s="240" t="s">
        <v>71</v>
      </c>
      <c r="D102" s="7">
        <v>106</v>
      </c>
      <c r="E102" s="7">
        <v>131</v>
      </c>
      <c r="F102" s="7">
        <v>127</v>
      </c>
      <c r="G102" s="41">
        <v>364</v>
      </c>
      <c r="H102" s="7">
        <v>6</v>
      </c>
      <c r="I102" s="7">
        <v>5</v>
      </c>
    </row>
    <row r="103" spans="2:9" ht="15.6" x14ac:dyDescent="0.3">
      <c r="B103" s="44" t="s">
        <v>55</v>
      </c>
      <c r="C103" s="56" t="s">
        <v>80</v>
      </c>
      <c r="D103" s="7">
        <v>106</v>
      </c>
      <c r="E103" s="7">
        <v>131</v>
      </c>
      <c r="F103" s="7">
        <v>123</v>
      </c>
      <c r="G103" s="41">
        <v>360</v>
      </c>
      <c r="H103" s="7">
        <v>4</v>
      </c>
      <c r="I103" s="7">
        <v>8</v>
      </c>
    </row>
    <row r="104" spans="2:9" ht="15.6" x14ac:dyDescent="0.3">
      <c r="B104" s="30" t="s">
        <v>42</v>
      </c>
      <c r="C104" s="33" t="s">
        <v>82</v>
      </c>
      <c r="D104" s="7">
        <v>103</v>
      </c>
      <c r="E104" s="7">
        <v>129</v>
      </c>
      <c r="F104" s="7">
        <v>117</v>
      </c>
      <c r="G104" s="41">
        <v>349</v>
      </c>
      <c r="H104" s="7">
        <v>4</v>
      </c>
      <c r="I104" s="7">
        <v>8</v>
      </c>
    </row>
    <row r="105" spans="2:9" ht="15.6" x14ac:dyDescent="0.3">
      <c r="B105" s="37" t="s">
        <v>55</v>
      </c>
      <c r="C105" s="39" t="s">
        <v>75</v>
      </c>
      <c r="D105" s="7">
        <v>103</v>
      </c>
      <c r="E105" s="7">
        <v>123</v>
      </c>
      <c r="F105" s="7">
        <v>117</v>
      </c>
      <c r="G105" s="41">
        <v>343</v>
      </c>
      <c r="H105" s="7">
        <v>4</v>
      </c>
      <c r="I105" s="7">
        <v>8</v>
      </c>
    </row>
    <row r="106" spans="2:9" ht="15.6" x14ac:dyDescent="0.3">
      <c r="B106" s="42" t="s">
        <v>69</v>
      </c>
      <c r="C106" s="43" t="s">
        <v>72</v>
      </c>
      <c r="D106" s="7">
        <v>104</v>
      </c>
      <c r="E106" s="7">
        <v>136</v>
      </c>
      <c r="F106" s="7">
        <v>95</v>
      </c>
      <c r="G106" s="41">
        <v>335</v>
      </c>
      <c r="H106" s="7">
        <v>3</v>
      </c>
      <c r="I106" s="7">
        <v>5</v>
      </c>
    </row>
    <row r="107" spans="2:9" ht="15.6" x14ac:dyDescent="0.3">
      <c r="B107" s="30" t="s">
        <v>42</v>
      </c>
      <c r="C107" s="33" t="s">
        <v>78</v>
      </c>
      <c r="D107" s="7">
        <v>85</v>
      </c>
      <c r="E107" s="7">
        <v>87</v>
      </c>
      <c r="F107" s="7">
        <v>92</v>
      </c>
      <c r="G107" s="41">
        <v>264</v>
      </c>
      <c r="H107" s="7">
        <v>2</v>
      </c>
      <c r="I107" s="7">
        <v>3</v>
      </c>
    </row>
    <row r="108" spans="2:9" ht="15.6" x14ac:dyDescent="0.3">
      <c r="B108" s="31"/>
      <c r="C108" s="33"/>
      <c r="D108" s="223"/>
      <c r="E108" s="223"/>
      <c r="F108" s="223"/>
      <c r="G108" s="224"/>
      <c r="H108" s="223"/>
      <c r="I108" s="223"/>
    </row>
  </sheetData>
  <sortState xmlns:xlrd2="http://schemas.microsoft.com/office/spreadsheetml/2017/richdata2" ref="B45:I108">
    <sortCondition descending="1" ref="G45:G108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93CC-F805-416C-BDCF-99BC67F83A98}">
  <dimension ref="A1:Q89"/>
  <sheetViews>
    <sheetView workbookViewId="0">
      <selection activeCell="O11" sqref="O11"/>
    </sheetView>
  </sheetViews>
  <sheetFormatPr defaultRowHeight="14.4" x14ac:dyDescent="0.3"/>
  <cols>
    <col min="1" max="1" width="5.21875" customWidth="1"/>
    <col min="2" max="2" width="21.88671875" customWidth="1"/>
    <col min="3" max="3" width="7.88671875" customWidth="1"/>
    <col min="4" max="4" width="5.33203125" style="53" customWidth="1"/>
    <col min="5" max="5" width="5.6640625" customWidth="1"/>
    <col min="6" max="6" width="4.77734375" customWidth="1"/>
    <col min="7" max="7" width="22.33203125" bestFit="1" customWidth="1"/>
    <col min="8" max="8" width="7.44140625" customWidth="1"/>
    <col min="9" max="10" width="6.6640625" customWidth="1"/>
    <col min="11" max="11" width="20" bestFit="1" customWidth="1"/>
    <col min="13" max="13" width="5.77734375" customWidth="1"/>
    <col min="15" max="15" width="4.88671875" customWidth="1"/>
    <col min="16" max="16" width="22.33203125" bestFit="1" customWidth="1"/>
    <col min="17" max="17" width="8.109375" customWidth="1"/>
  </cols>
  <sheetData>
    <row r="1" spans="1:17" ht="18" x14ac:dyDescent="0.35">
      <c r="C1" s="85"/>
      <c r="D1" s="68"/>
      <c r="E1" s="85" t="s">
        <v>151</v>
      </c>
      <c r="N1" s="85" t="s">
        <v>151</v>
      </c>
    </row>
    <row r="2" spans="1:17" ht="18.600000000000001" thickBot="1" x14ac:dyDescent="0.4">
      <c r="B2" s="85" t="s">
        <v>150</v>
      </c>
      <c r="K2" s="85" t="s">
        <v>0</v>
      </c>
    </row>
    <row r="3" spans="1:17" x14ac:dyDescent="0.3">
      <c r="A3" s="86"/>
      <c r="B3" s="87" t="s">
        <v>152</v>
      </c>
      <c r="C3" s="87"/>
      <c r="D3" s="88"/>
      <c r="J3" s="86"/>
      <c r="K3" s="87" t="s">
        <v>152</v>
      </c>
      <c r="L3" s="87"/>
      <c r="M3" s="88"/>
      <c r="O3" s="255"/>
      <c r="P3" s="256"/>
      <c r="Q3" s="256"/>
    </row>
    <row r="4" spans="1:17" ht="15.6" x14ac:dyDescent="0.3">
      <c r="A4" s="89">
        <v>1</v>
      </c>
      <c r="B4" s="70" t="s">
        <v>96</v>
      </c>
      <c r="C4" s="90">
        <v>573</v>
      </c>
      <c r="D4" s="91" t="s">
        <v>20</v>
      </c>
      <c r="J4" s="89">
        <v>1</v>
      </c>
      <c r="K4" s="14" t="s">
        <v>3</v>
      </c>
      <c r="L4" s="94">
        <v>731</v>
      </c>
      <c r="M4" s="91" t="s">
        <v>20</v>
      </c>
      <c r="O4" s="255"/>
      <c r="P4" s="257"/>
      <c r="Q4" s="258"/>
    </row>
    <row r="5" spans="1:17" ht="15.6" x14ac:dyDescent="0.3">
      <c r="A5" s="89">
        <v>2</v>
      </c>
      <c r="B5" s="70" t="s">
        <v>99</v>
      </c>
      <c r="C5" s="3">
        <v>568</v>
      </c>
      <c r="D5" s="91"/>
      <c r="J5" s="89">
        <v>2</v>
      </c>
      <c r="K5" s="4" t="s">
        <v>4</v>
      </c>
      <c r="L5" s="96">
        <v>699</v>
      </c>
      <c r="M5" s="91"/>
      <c r="O5" s="255"/>
      <c r="P5" s="257"/>
      <c r="Q5" s="258"/>
    </row>
    <row r="6" spans="1:17" ht="15.6" x14ac:dyDescent="0.3">
      <c r="A6" s="89">
        <v>3</v>
      </c>
      <c r="B6" s="70" t="s">
        <v>98</v>
      </c>
      <c r="C6" s="97">
        <v>565</v>
      </c>
      <c r="D6" s="91"/>
      <c r="J6" s="89">
        <v>3</v>
      </c>
      <c r="K6" s="14" t="s">
        <v>6</v>
      </c>
      <c r="L6" s="98">
        <v>667</v>
      </c>
      <c r="M6" s="91"/>
      <c r="O6" s="255"/>
      <c r="P6" s="257"/>
      <c r="Q6" s="259"/>
    </row>
    <row r="7" spans="1:17" ht="16.2" thickBot="1" x14ac:dyDescent="0.35">
      <c r="A7" s="99"/>
      <c r="B7" s="100"/>
      <c r="C7" s="100"/>
      <c r="D7" s="101"/>
      <c r="J7" s="99"/>
      <c r="K7" s="100"/>
      <c r="L7" s="102"/>
      <c r="M7" s="101"/>
      <c r="O7" s="260"/>
      <c r="P7" s="260"/>
      <c r="Q7" s="260"/>
    </row>
    <row r="8" spans="1:17" ht="15.6" x14ac:dyDescent="0.3">
      <c r="L8" s="66"/>
    </row>
    <row r="9" spans="1:17" x14ac:dyDescent="0.3">
      <c r="A9" s="52"/>
      <c r="B9" s="92">
        <v>45670</v>
      </c>
      <c r="C9" s="93"/>
      <c r="J9" s="52"/>
      <c r="K9" s="92">
        <v>45670</v>
      </c>
      <c r="L9" s="93"/>
    </row>
    <row r="10" spans="1:17" ht="15.6" customHeight="1" x14ac:dyDescent="0.3">
      <c r="A10" s="95">
        <v>1</v>
      </c>
      <c r="B10" s="70" t="s">
        <v>96</v>
      </c>
      <c r="C10" s="30">
        <v>542</v>
      </c>
      <c r="J10" s="95">
        <v>1</v>
      </c>
      <c r="K10" s="14" t="s">
        <v>3</v>
      </c>
      <c r="L10" s="30">
        <v>629</v>
      </c>
    </row>
    <row r="11" spans="1:17" ht="15.6" x14ac:dyDescent="0.3">
      <c r="A11" s="50">
        <v>2</v>
      </c>
      <c r="B11" s="70" t="s">
        <v>97</v>
      </c>
      <c r="C11" s="30">
        <v>492</v>
      </c>
      <c r="J11" s="50">
        <v>1</v>
      </c>
      <c r="K11" s="14" t="s">
        <v>5</v>
      </c>
      <c r="L11" s="30">
        <v>511</v>
      </c>
    </row>
    <row r="12" spans="1:17" ht="15.6" x14ac:dyDescent="0.3">
      <c r="A12" s="50">
        <v>2</v>
      </c>
      <c r="B12" s="70" t="s">
        <v>99</v>
      </c>
      <c r="C12" s="30">
        <v>492</v>
      </c>
      <c r="J12" s="50">
        <v>3</v>
      </c>
      <c r="K12" s="4" t="s">
        <v>4</v>
      </c>
      <c r="L12" s="41">
        <v>599</v>
      </c>
    </row>
    <row r="48" spans="17:17" ht="15.6" x14ac:dyDescent="0.3">
      <c r="Q48" s="46" t="s">
        <v>20</v>
      </c>
    </row>
    <row r="51" spans="1:17" ht="15.6" x14ac:dyDescent="0.3">
      <c r="A51" s="52"/>
      <c r="B51" s="92">
        <v>45523</v>
      </c>
      <c r="C51" s="93"/>
      <c r="F51" s="52"/>
      <c r="G51" s="92">
        <v>45579</v>
      </c>
      <c r="H51" s="93"/>
      <c r="J51" s="104"/>
      <c r="K51" s="92">
        <v>45523</v>
      </c>
      <c r="L51" s="105"/>
      <c r="O51" s="52"/>
      <c r="P51" s="92">
        <v>45579</v>
      </c>
      <c r="Q51" s="93"/>
    </row>
    <row r="52" spans="1:17" ht="15.6" x14ac:dyDescent="0.3">
      <c r="A52" s="95">
        <v>1</v>
      </c>
      <c r="B52" s="70" t="s">
        <v>96</v>
      </c>
      <c r="C52" s="30">
        <v>530</v>
      </c>
      <c r="F52" s="95">
        <v>1</v>
      </c>
      <c r="G52" s="70" t="s">
        <v>96</v>
      </c>
      <c r="H52" s="30">
        <v>554</v>
      </c>
      <c r="J52" s="50">
        <v>1</v>
      </c>
      <c r="K52" s="4" t="s">
        <v>4</v>
      </c>
      <c r="L52" s="41">
        <v>642</v>
      </c>
      <c r="O52" s="95">
        <v>1</v>
      </c>
      <c r="P52" s="4" t="s">
        <v>3</v>
      </c>
      <c r="Q52" s="30">
        <v>678</v>
      </c>
    </row>
    <row r="53" spans="1:17" ht="15.6" x14ac:dyDescent="0.3">
      <c r="A53" s="50">
        <v>2</v>
      </c>
      <c r="B53" s="70" t="s">
        <v>97</v>
      </c>
      <c r="C53" s="30">
        <v>511</v>
      </c>
      <c r="F53" s="50">
        <v>2</v>
      </c>
      <c r="G53" s="70" t="s">
        <v>99</v>
      </c>
      <c r="H53" s="30">
        <v>541</v>
      </c>
      <c r="J53" s="50">
        <v>2</v>
      </c>
      <c r="K53" s="24" t="s">
        <v>18</v>
      </c>
      <c r="L53" s="103">
        <v>593</v>
      </c>
      <c r="O53" s="50">
        <v>2</v>
      </c>
      <c r="P53" s="4" t="s">
        <v>4</v>
      </c>
      <c r="Q53" s="41">
        <v>653</v>
      </c>
    </row>
    <row r="54" spans="1:17" ht="15.6" x14ac:dyDescent="0.3">
      <c r="A54" s="50">
        <v>3</v>
      </c>
      <c r="B54" s="72" t="s">
        <v>107</v>
      </c>
      <c r="C54" s="41">
        <v>483</v>
      </c>
      <c r="F54" s="50">
        <v>3</v>
      </c>
      <c r="G54" s="33" t="s">
        <v>105</v>
      </c>
      <c r="H54" s="30">
        <v>529</v>
      </c>
      <c r="J54" s="50">
        <v>3</v>
      </c>
      <c r="K54" s="4" t="s">
        <v>8</v>
      </c>
      <c r="L54" s="103">
        <v>577</v>
      </c>
      <c r="O54" s="50">
        <v>3</v>
      </c>
      <c r="P54" s="14" t="s">
        <v>6</v>
      </c>
      <c r="Q54" s="41">
        <v>646</v>
      </c>
    </row>
    <row r="55" spans="1:17" ht="15.6" x14ac:dyDescent="0.3">
      <c r="C55" s="106"/>
      <c r="L55" s="66"/>
    </row>
    <row r="56" spans="1:17" ht="15.6" x14ac:dyDescent="0.3">
      <c r="A56" s="52"/>
      <c r="B56" s="92">
        <v>45530</v>
      </c>
      <c r="C56" s="107"/>
      <c r="F56" s="52"/>
      <c r="G56" s="92">
        <v>45586</v>
      </c>
      <c r="H56" s="93"/>
      <c r="J56" s="104"/>
      <c r="K56" s="92">
        <v>45530</v>
      </c>
      <c r="L56" s="105"/>
      <c r="O56" s="52"/>
      <c r="P56" s="92">
        <v>45586</v>
      </c>
      <c r="Q56" s="93"/>
    </row>
    <row r="57" spans="1:17" ht="15.6" x14ac:dyDescent="0.3">
      <c r="A57" s="95">
        <v>1</v>
      </c>
      <c r="B57" s="70" t="s">
        <v>96</v>
      </c>
      <c r="C57" s="90">
        <v>573</v>
      </c>
      <c r="F57" s="95">
        <v>1</v>
      </c>
      <c r="G57" s="70" t="s">
        <v>100</v>
      </c>
      <c r="H57" s="30">
        <v>560</v>
      </c>
      <c r="J57" s="50">
        <v>1</v>
      </c>
      <c r="K57" s="14" t="s">
        <v>3</v>
      </c>
      <c r="L57" s="94">
        <v>731</v>
      </c>
      <c r="O57" s="95">
        <v>1</v>
      </c>
      <c r="P57" s="16" t="s">
        <v>7</v>
      </c>
      <c r="Q57" s="103">
        <v>630</v>
      </c>
    </row>
    <row r="58" spans="1:17" ht="15.6" x14ac:dyDescent="0.3">
      <c r="A58" s="50">
        <v>2</v>
      </c>
      <c r="B58" s="70" t="s">
        <v>97</v>
      </c>
      <c r="C58" s="30">
        <v>558</v>
      </c>
      <c r="F58" s="50">
        <v>2</v>
      </c>
      <c r="G58" s="72" t="s">
        <v>103</v>
      </c>
      <c r="H58" s="41">
        <v>539</v>
      </c>
      <c r="J58" s="50">
        <v>2</v>
      </c>
      <c r="K58" s="16" t="s">
        <v>5</v>
      </c>
      <c r="L58" s="103">
        <v>652</v>
      </c>
      <c r="O58" s="50">
        <v>2</v>
      </c>
      <c r="P58" s="4" t="s">
        <v>4</v>
      </c>
      <c r="Q58" s="41">
        <v>603</v>
      </c>
    </row>
    <row r="59" spans="1:17" ht="15.6" x14ac:dyDescent="0.3">
      <c r="A59" s="50">
        <v>3</v>
      </c>
      <c r="B59" s="70" t="s">
        <v>98</v>
      </c>
      <c r="C59" s="41">
        <v>542</v>
      </c>
      <c r="F59" s="50">
        <v>3</v>
      </c>
      <c r="G59" s="70" t="s">
        <v>96</v>
      </c>
      <c r="H59" s="30">
        <v>538</v>
      </c>
      <c r="J59" s="50">
        <v>3</v>
      </c>
      <c r="K59" s="16" t="s">
        <v>7</v>
      </c>
      <c r="L59" s="103">
        <v>641</v>
      </c>
      <c r="O59" s="50">
        <v>3</v>
      </c>
      <c r="P59" s="18" t="s">
        <v>16</v>
      </c>
      <c r="Q59" s="30">
        <v>529</v>
      </c>
    </row>
    <row r="61" spans="1:17" x14ac:dyDescent="0.3">
      <c r="A61" s="52"/>
      <c r="B61" s="92">
        <v>45537</v>
      </c>
      <c r="C61" s="107"/>
      <c r="F61" s="52"/>
      <c r="G61" s="92">
        <v>45593</v>
      </c>
      <c r="H61" s="93"/>
      <c r="J61" s="52"/>
      <c r="K61" s="92">
        <v>45537</v>
      </c>
      <c r="L61" s="107"/>
      <c r="O61" s="52"/>
      <c r="P61" s="92">
        <v>45593</v>
      </c>
      <c r="Q61" s="93"/>
    </row>
    <row r="62" spans="1:17" ht="15.6" x14ac:dyDescent="0.3">
      <c r="A62" s="95">
        <v>1</v>
      </c>
      <c r="B62" s="33" t="s">
        <v>105</v>
      </c>
      <c r="C62" s="30">
        <v>512</v>
      </c>
      <c r="F62" s="95">
        <v>1</v>
      </c>
      <c r="G62" s="70" t="s">
        <v>97</v>
      </c>
      <c r="H62" s="30">
        <v>558</v>
      </c>
      <c r="J62" s="95">
        <v>1</v>
      </c>
      <c r="K62" s="4" t="s">
        <v>3</v>
      </c>
      <c r="L62" s="30">
        <v>635</v>
      </c>
      <c r="O62" s="95">
        <v>1</v>
      </c>
      <c r="P62" s="18" t="s">
        <v>10</v>
      </c>
      <c r="Q62" s="30">
        <v>655</v>
      </c>
    </row>
    <row r="63" spans="1:17" ht="15.6" x14ac:dyDescent="0.3">
      <c r="A63" s="50">
        <v>2</v>
      </c>
      <c r="B63" s="70" t="s">
        <v>97</v>
      </c>
      <c r="C63" s="30">
        <v>512</v>
      </c>
      <c r="F63" s="50">
        <v>2</v>
      </c>
      <c r="G63" s="72" t="s">
        <v>103</v>
      </c>
      <c r="H63" s="41">
        <v>528</v>
      </c>
      <c r="J63" s="50">
        <v>2</v>
      </c>
      <c r="K63" s="18" t="s">
        <v>11</v>
      </c>
      <c r="L63" s="30">
        <v>629</v>
      </c>
      <c r="O63" s="50">
        <v>2</v>
      </c>
      <c r="P63" s="4" t="s">
        <v>8</v>
      </c>
      <c r="Q63" s="41">
        <v>647</v>
      </c>
    </row>
    <row r="64" spans="1:17" ht="15.6" x14ac:dyDescent="0.3">
      <c r="A64" s="50">
        <v>3</v>
      </c>
      <c r="B64" s="72" t="s">
        <v>103</v>
      </c>
      <c r="C64" s="41">
        <v>503</v>
      </c>
      <c r="F64" s="50">
        <v>3</v>
      </c>
      <c r="G64" s="70" t="s">
        <v>98</v>
      </c>
      <c r="H64" s="30">
        <v>494</v>
      </c>
      <c r="J64" s="50">
        <v>3</v>
      </c>
      <c r="K64" s="108" t="s">
        <v>7</v>
      </c>
      <c r="L64" s="41">
        <v>612</v>
      </c>
      <c r="O64" s="50">
        <v>3</v>
      </c>
      <c r="P64" s="4" t="s">
        <v>3</v>
      </c>
      <c r="Q64" s="30">
        <v>620</v>
      </c>
    </row>
    <row r="66" spans="1:17" x14ac:dyDescent="0.3">
      <c r="A66" s="52"/>
      <c r="B66" s="92">
        <v>45544</v>
      </c>
      <c r="C66" s="107"/>
      <c r="F66" s="52"/>
      <c r="G66" s="92">
        <v>45607</v>
      </c>
      <c r="H66" s="93"/>
      <c r="J66" s="52"/>
      <c r="K66" s="92">
        <v>45544</v>
      </c>
      <c r="L66" s="107"/>
      <c r="O66" s="52"/>
      <c r="P66" s="92">
        <v>45607</v>
      </c>
      <c r="Q66" s="93"/>
    </row>
    <row r="67" spans="1:17" ht="15.6" x14ac:dyDescent="0.3">
      <c r="A67" s="95">
        <v>1</v>
      </c>
      <c r="B67" s="70" t="s">
        <v>96</v>
      </c>
      <c r="C67" s="30">
        <v>544</v>
      </c>
      <c r="F67" s="95">
        <v>1</v>
      </c>
      <c r="G67" s="70" t="s">
        <v>96</v>
      </c>
      <c r="H67" s="30">
        <v>561</v>
      </c>
      <c r="J67" s="95">
        <v>1</v>
      </c>
      <c r="K67" s="14" t="s">
        <v>6</v>
      </c>
      <c r="L67" s="109">
        <v>667</v>
      </c>
      <c r="O67" s="95">
        <v>1</v>
      </c>
      <c r="P67" s="4" t="s">
        <v>4</v>
      </c>
      <c r="Q67" s="41">
        <v>699</v>
      </c>
    </row>
    <row r="68" spans="1:17" ht="15.6" x14ac:dyDescent="0.3">
      <c r="A68" s="50">
        <v>2</v>
      </c>
      <c r="B68" s="70" t="s">
        <v>97</v>
      </c>
      <c r="C68" s="30">
        <v>524</v>
      </c>
      <c r="F68" s="50">
        <v>2</v>
      </c>
      <c r="G68" s="33" t="s">
        <v>105</v>
      </c>
      <c r="H68" s="30">
        <v>547</v>
      </c>
      <c r="J68" s="50">
        <v>2</v>
      </c>
      <c r="K68" s="18" t="s">
        <v>13</v>
      </c>
      <c r="L68" s="30">
        <v>663</v>
      </c>
      <c r="O68" s="50">
        <v>2</v>
      </c>
      <c r="P68" s="18" t="s">
        <v>13</v>
      </c>
      <c r="Q68" s="30">
        <v>664</v>
      </c>
    </row>
    <row r="69" spans="1:17" ht="15.6" x14ac:dyDescent="0.3">
      <c r="A69" s="50">
        <v>3</v>
      </c>
      <c r="B69" s="110" t="s">
        <v>153</v>
      </c>
      <c r="C69" s="41">
        <v>523</v>
      </c>
      <c r="F69" s="50">
        <v>3</v>
      </c>
      <c r="G69" s="72" t="s">
        <v>102</v>
      </c>
      <c r="H69" s="41">
        <v>516</v>
      </c>
      <c r="J69" s="50">
        <v>3</v>
      </c>
      <c r="K69" s="4" t="s">
        <v>4</v>
      </c>
      <c r="L69" s="41">
        <v>631</v>
      </c>
      <c r="O69" s="50">
        <v>3</v>
      </c>
      <c r="P69" s="111" t="s">
        <v>19</v>
      </c>
      <c r="Q69" s="41">
        <v>624</v>
      </c>
    </row>
    <row r="70" spans="1:17" x14ac:dyDescent="0.3">
      <c r="K70" t="s">
        <v>20</v>
      </c>
    </row>
    <row r="71" spans="1:17" x14ac:dyDescent="0.3">
      <c r="A71" s="52"/>
      <c r="B71" s="92">
        <v>45551</v>
      </c>
      <c r="C71" s="107"/>
      <c r="F71" s="52"/>
      <c r="G71" s="92">
        <v>45614</v>
      </c>
      <c r="H71" s="93"/>
      <c r="J71" s="52"/>
      <c r="K71" s="92">
        <v>45551</v>
      </c>
      <c r="L71" s="107"/>
      <c r="O71" s="52"/>
      <c r="P71" s="92">
        <v>45614</v>
      </c>
      <c r="Q71" s="93"/>
    </row>
    <row r="72" spans="1:17" ht="15.6" x14ac:dyDescent="0.3">
      <c r="A72" s="95">
        <v>1</v>
      </c>
      <c r="B72" s="70" t="s">
        <v>99</v>
      </c>
      <c r="C72" s="30">
        <v>538</v>
      </c>
      <c r="F72" s="95">
        <v>1</v>
      </c>
      <c r="G72" s="70" t="s">
        <v>96</v>
      </c>
      <c r="H72" s="30">
        <v>545</v>
      </c>
      <c r="J72" s="95">
        <v>1</v>
      </c>
      <c r="K72" s="112" t="s">
        <v>7</v>
      </c>
      <c r="L72" s="30">
        <v>594</v>
      </c>
      <c r="O72" s="95">
        <v>1</v>
      </c>
      <c r="P72" s="18" t="s">
        <v>12</v>
      </c>
      <c r="Q72" s="30">
        <v>632</v>
      </c>
    </row>
    <row r="73" spans="1:17" ht="15.6" x14ac:dyDescent="0.3">
      <c r="A73" s="50">
        <v>2</v>
      </c>
      <c r="B73" s="70" t="s">
        <v>96</v>
      </c>
      <c r="C73" s="30">
        <v>537</v>
      </c>
      <c r="F73" s="50">
        <v>2</v>
      </c>
      <c r="G73" s="72" t="s">
        <v>107</v>
      </c>
      <c r="H73" s="41">
        <v>527</v>
      </c>
      <c r="J73" s="50">
        <v>2</v>
      </c>
      <c r="K73" s="23" t="s">
        <v>22</v>
      </c>
      <c r="L73" s="41">
        <v>578</v>
      </c>
      <c r="O73" s="50">
        <v>2</v>
      </c>
      <c r="P73" s="18" t="s">
        <v>26</v>
      </c>
      <c r="Q73" s="30">
        <v>631</v>
      </c>
    </row>
    <row r="74" spans="1:17" ht="15.6" x14ac:dyDescent="0.3">
      <c r="A74" s="50">
        <v>3</v>
      </c>
      <c r="B74" s="70" t="s">
        <v>98</v>
      </c>
      <c r="C74" s="41">
        <v>520</v>
      </c>
      <c r="F74" s="50">
        <v>3</v>
      </c>
      <c r="G74" s="70" t="s">
        <v>97</v>
      </c>
      <c r="H74" s="30">
        <v>513</v>
      </c>
      <c r="J74" s="50">
        <v>3</v>
      </c>
      <c r="K74" s="111" t="s">
        <v>17</v>
      </c>
      <c r="L74" s="41">
        <v>572</v>
      </c>
      <c r="O74" s="50">
        <v>3</v>
      </c>
      <c r="P74" s="18" t="s">
        <v>10</v>
      </c>
      <c r="Q74" s="41">
        <v>611</v>
      </c>
    </row>
    <row r="75" spans="1:17" x14ac:dyDescent="0.3">
      <c r="B75" s="113"/>
      <c r="C75" s="113"/>
      <c r="J75" s="113"/>
      <c r="K75" s="113"/>
    </row>
    <row r="76" spans="1:17" x14ac:dyDescent="0.3">
      <c r="A76" s="52"/>
      <c r="B76" s="92">
        <v>45558</v>
      </c>
      <c r="C76" s="107"/>
      <c r="F76" s="52"/>
      <c r="G76" s="92">
        <v>45623</v>
      </c>
      <c r="H76" s="93"/>
      <c r="J76" s="52"/>
      <c r="K76" s="92">
        <v>45558</v>
      </c>
      <c r="L76" s="107"/>
      <c r="O76" s="52"/>
      <c r="P76" s="92">
        <v>45623</v>
      </c>
      <c r="Q76" s="93"/>
    </row>
    <row r="77" spans="1:17" ht="15.6" x14ac:dyDescent="0.3">
      <c r="A77" s="95">
        <v>1</v>
      </c>
      <c r="B77" s="70" t="s">
        <v>96</v>
      </c>
      <c r="C77" s="30">
        <v>546</v>
      </c>
      <c r="F77" s="95">
        <v>1</v>
      </c>
      <c r="G77" s="70" t="s">
        <v>96</v>
      </c>
      <c r="H77" s="30">
        <v>560</v>
      </c>
      <c r="J77" s="95">
        <v>1</v>
      </c>
      <c r="K77" s="114" t="s">
        <v>5</v>
      </c>
      <c r="L77" s="103">
        <v>647</v>
      </c>
      <c r="O77" s="95">
        <v>1</v>
      </c>
      <c r="P77" s="18" t="s">
        <v>10</v>
      </c>
      <c r="Q77" s="41">
        <v>641</v>
      </c>
    </row>
    <row r="78" spans="1:17" ht="15.6" x14ac:dyDescent="0.3">
      <c r="A78" s="50">
        <v>2</v>
      </c>
      <c r="B78" s="70" t="s">
        <v>99</v>
      </c>
      <c r="C78" s="30">
        <v>538</v>
      </c>
      <c r="F78" s="50">
        <v>2</v>
      </c>
      <c r="G78" s="72" t="s">
        <v>102</v>
      </c>
      <c r="H78" s="41">
        <v>546</v>
      </c>
      <c r="J78" s="50">
        <v>2</v>
      </c>
      <c r="K78" s="24" t="s">
        <v>15</v>
      </c>
      <c r="L78" s="103">
        <v>609</v>
      </c>
      <c r="O78" s="50">
        <v>2</v>
      </c>
      <c r="P78" s="4" t="s">
        <v>6</v>
      </c>
      <c r="Q78" s="30">
        <v>625</v>
      </c>
    </row>
    <row r="79" spans="1:17" ht="15.6" x14ac:dyDescent="0.3">
      <c r="A79" s="50">
        <v>3</v>
      </c>
      <c r="B79" s="72" t="s">
        <v>108</v>
      </c>
      <c r="C79" s="30">
        <v>533</v>
      </c>
      <c r="F79" s="50">
        <v>3</v>
      </c>
      <c r="G79" s="72" t="s">
        <v>107</v>
      </c>
      <c r="H79" s="41">
        <v>500</v>
      </c>
      <c r="J79" s="50">
        <v>3</v>
      </c>
      <c r="K79" s="115" t="s">
        <v>6</v>
      </c>
      <c r="L79" s="30">
        <v>608</v>
      </c>
      <c r="O79" s="50">
        <v>3</v>
      </c>
      <c r="P79" s="4" t="s">
        <v>4</v>
      </c>
      <c r="Q79" s="41">
        <v>624</v>
      </c>
    </row>
    <row r="80" spans="1:17" x14ac:dyDescent="0.3">
      <c r="B80" s="113"/>
      <c r="C80" s="113"/>
      <c r="J80" s="113"/>
      <c r="K80" s="113"/>
    </row>
    <row r="81" spans="1:17" x14ac:dyDescent="0.3">
      <c r="A81" s="52"/>
      <c r="B81" s="92">
        <v>45565</v>
      </c>
      <c r="C81" s="107"/>
      <c r="F81" s="52"/>
      <c r="G81" s="92">
        <v>45628</v>
      </c>
      <c r="H81" s="93"/>
      <c r="J81" s="52"/>
      <c r="K81" s="92">
        <v>45565</v>
      </c>
      <c r="L81" s="107"/>
      <c r="O81" s="52"/>
      <c r="P81" s="92">
        <v>45628</v>
      </c>
      <c r="Q81" s="93"/>
    </row>
    <row r="82" spans="1:17" ht="15.6" x14ac:dyDescent="0.3">
      <c r="A82" s="95">
        <v>1</v>
      </c>
      <c r="B82" s="70" t="s">
        <v>99</v>
      </c>
      <c r="C82" s="3">
        <v>568</v>
      </c>
      <c r="F82" s="95">
        <v>1</v>
      </c>
      <c r="G82" s="70" t="s">
        <v>98</v>
      </c>
      <c r="H82" s="97">
        <v>565</v>
      </c>
      <c r="J82" s="95">
        <v>1</v>
      </c>
      <c r="K82" s="24" t="s">
        <v>15</v>
      </c>
      <c r="L82" s="103">
        <v>639</v>
      </c>
      <c r="O82" s="95">
        <v>1</v>
      </c>
      <c r="P82" s="4" t="s">
        <v>3</v>
      </c>
      <c r="Q82" s="30">
        <v>719</v>
      </c>
    </row>
    <row r="83" spans="1:17" ht="15.6" x14ac:dyDescent="0.3">
      <c r="A83" s="50">
        <v>2</v>
      </c>
      <c r="B83" s="70" t="s">
        <v>96</v>
      </c>
      <c r="C83" s="30">
        <v>520</v>
      </c>
      <c r="F83" s="50">
        <v>2</v>
      </c>
      <c r="G83" s="70" t="s">
        <v>96</v>
      </c>
      <c r="H83" s="30">
        <v>551</v>
      </c>
      <c r="J83" s="50">
        <v>2</v>
      </c>
      <c r="K83" s="4" t="s">
        <v>3</v>
      </c>
      <c r="L83" s="30">
        <v>637</v>
      </c>
      <c r="O83" s="50">
        <v>2</v>
      </c>
      <c r="P83" s="4" t="s">
        <v>4</v>
      </c>
      <c r="Q83" s="41">
        <v>642</v>
      </c>
    </row>
    <row r="84" spans="1:17" ht="15.6" x14ac:dyDescent="0.3">
      <c r="A84" s="50">
        <v>3</v>
      </c>
      <c r="B84" s="72" t="s">
        <v>102</v>
      </c>
      <c r="C84" s="41">
        <v>506</v>
      </c>
      <c r="F84" s="50">
        <v>3</v>
      </c>
      <c r="G84" s="70" t="s">
        <v>97</v>
      </c>
      <c r="H84" s="30">
        <v>525</v>
      </c>
      <c r="J84" s="50">
        <v>2</v>
      </c>
      <c r="K84" s="4" t="s">
        <v>4</v>
      </c>
      <c r="L84" s="41">
        <v>637</v>
      </c>
      <c r="O84" s="50">
        <v>3</v>
      </c>
      <c r="P84" s="112" t="s">
        <v>7</v>
      </c>
      <c r="Q84" s="30">
        <v>594</v>
      </c>
    </row>
    <row r="85" spans="1:17" x14ac:dyDescent="0.3">
      <c r="B85" s="113"/>
      <c r="C85" s="113"/>
      <c r="F85" s="113"/>
      <c r="G85" s="113"/>
    </row>
    <row r="86" spans="1:17" x14ac:dyDescent="0.3">
      <c r="A86" s="52"/>
      <c r="B86" s="92">
        <v>45572</v>
      </c>
      <c r="C86" s="93"/>
      <c r="F86" s="52"/>
      <c r="G86" s="92">
        <v>45635</v>
      </c>
      <c r="H86" s="93"/>
      <c r="J86" s="52"/>
      <c r="K86" s="92">
        <v>45572</v>
      </c>
      <c r="L86" s="93"/>
      <c r="O86" s="52"/>
      <c r="P86" s="92">
        <v>45635</v>
      </c>
      <c r="Q86" s="93"/>
    </row>
    <row r="87" spans="1:17" ht="15.6" x14ac:dyDescent="0.3">
      <c r="A87" s="95">
        <v>1</v>
      </c>
      <c r="B87" s="70" t="s">
        <v>97</v>
      </c>
      <c r="C87" s="30">
        <v>543</v>
      </c>
      <c r="F87" s="95">
        <v>1</v>
      </c>
      <c r="G87" s="70" t="s">
        <v>96</v>
      </c>
      <c r="H87" s="30">
        <v>572</v>
      </c>
      <c r="J87" s="95">
        <v>1</v>
      </c>
      <c r="K87" s="4" t="s">
        <v>4</v>
      </c>
      <c r="L87" s="96">
        <v>699</v>
      </c>
      <c r="O87" s="95">
        <v>1</v>
      </c>
      <c r="P87" s="18" t="s">
        <v>10</v>
      </c>
      <c r="Q87" s="41">
        <v>634</v>
      </c>
    </row>
    <row r="88" spans="1:17" ht="15.6" x14ac:dyDescent="0.3">
      <c r="A88" s="50">
        <v>2</v>
      </c>
      <c r="B88" s="72" t="s">
        <v>103</v>
      </c>
      <c r="C88" s="41">
        <v>535</v>
      </c>
      <c r="F88" s="50">
        <v>2</v>
      </c>
      <c r="G88" s="72" t="s">
        <v>103</v>
      </c>
      <c r="H88" s="41">
        <v>548</v>
      </c>
      <c r="J88" s="50">
        <v>2</v>
      </c>
      <c r="K88" s="4" t="s">
        <v>3</v>
      </c>
      <c r="L88" s="30">
        <v>662</v>
      </c>
      <c r="O88" s="50">
        <v>2</v>
      </c>
      <c r="P88" s="112" t="s">
        <v>7</v>
      </c>
      <c r="Q88" s="30">
        <v>632</v>
      </c>
    </row>
    <row r="89" spans="1:17" ht="15.6" x14ac:dyDescent="0.3">
      <c r="A89" s="50">
        <v>3</v>
      </c>
      <c r="B89" s="70" t="s">
        <v>98</v>
      </c>
      <c r="C89" s="41">
        <v>530</v>
      </c>
      <c r="F89" s="50">
        <v>3</v>
      </c>
      <c r="G89" s="81" t="s">
        <v>123</v>
      </c>
      <c r="H89" s="30">
        <v>540</v>
      </c>
      <c r="J89" s="50">
        <v>3</v>
      </c>
      <c r="K89" s="24" t="s">
        <v>15</v>
      </c>
      <c r="L89" s="103">
        <v>642</v>
      </c>
      <c r="O89" s="50">
        <v>3</v>
      </c>
      <c r="P89" s="16" t="s">
        <v>5</v>
      </c>
      <c r="Q89" s="41">
        <v>631</v>
      </c>
    </row>
  </sheetData>
  <pageMargins left="0.70866141732283472" right="0.70866141732283472" top="0.35433070866141736" bottom="0.35433070866141736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C1833-F353-47B0-BE04-9760267B7B2C}">
  <dimension ref="A1:N28"/>
  <sheetViews>
    <sheetView topLeftCell="A11" workbookViewId="0">
      <selection activeCell="Q12" sqref="Q12"/>
    </sheetView>
  </sheetViews>
  <sheetFormatPr defaultRowHeight="14.4" x14ac:dyDescent="0.3"/>
  <cols>
    <col min="1" max="1" width="5.44140625" customWidth="1"/>
    <col min="2" max="2" width="3.77734375" customWidth="1"/>
    <col min="3" max="3" width="26" bestFit="1" customWidth="1"/>
    <col min="4" max="4" width="8.21875" style="53" customWidth="1"/>
    <col min="5" max="5" width="4.6640625" customWidth="1"/>
    <col min="6" max="6" width="3.44140625" customWidth="1"/>
    <col min="7" max="7" width="3.88671875" customWidth="1"/>
    <col min="8" max="8" width="26" customWidth="1"/>
    <col min="9" max="9" width="8.21875" customWidth="1"/>
    <col min="10" max="10" width="4.109375" customWidth="1"/>
    <col min="11" max="11" width="3.6640625" customWidth="1"/>
    <col min="12" max="12" width="5.33203125" customWidth="1"/>
    <col min="13" max="13" width="25.21875" bestFit="1" customWidth="1"/>
    <col min="14" max="14" width="5.33203125" customWidth="1"/>
  </cols>
  <sheetData>
    <row r="1" spans="1:14" ht="18" x14ac:dyDescent="0.35">
      <c r="E1" s="68" t="s">
        <v>154</v>
      </c>
    </row>
    <row r="3" spans="1:14" ht="18" x14ac:dyDescent="0.35">
      <c r="A3" t="s">
        <v>20</v>
      </c>
      <c r="C3" s="85" t="s">
        <v>155</v>
      </c>
      <c r="H3" s="68" t="s">
        <v>157</v>
      </c>
      <c r="M3" s="85" t="s">
        <v>156</v>
      </c>
    </row>
    <row r="4" spans="1:14" x14ac:dyDescent="0.3">
      <c r="C4" s="67" t="s">
        <v>150</v>
      </c>
      <c r="H4" s="67" t="s">
        <v>150</v>
      </c>
      <c r="M4" s="67" t="s">
        <v>150</v>
      </c>
    </row>
    <row r="5" spans="1:14" ht="18" x14ac:dyDescent="0.35">
      <c r="A5">
        <v>1</v>
      </c>
      <c r="B5" s="118" t="s">
        <v>95</v>
      </c>
      <c r="C5" s="116" t="s">
        <v>96</v>
      </c>
      <c r="D5" s="231">
        <v>540</v>
      </c>
      <c r="F5">
        <v>1</v>
      </c>
      <c r="G5" s="125"/>
      <c r="H5" s="124"/>
      <c r="I5" s="122"/>
      <c r="K5">
        <v>1</v>
      </c>
      <c r="L5" s="118" t="s">
        <v>95</v>
      </c>
      <c r="M5" s="116" t="s">
        <v>96</v>
      </c>
      <c r="N5" s="117">
        <v>542</v>
      </c>
    </row>
    <row r="6" spans="1:14" ht="18" x14ac:dyDescent="0.35">
      <c r="A6">
        <v>2</v>
      </c>
      <c r="B6" s="118" t="s">
        <v>95</v>
      </c>
      <c r="C6" s="116" t="s">
        <v>97</v>
      </c>
      <c r="D6" s="232">
        <v>492</v>
      </c>
      <c r="F6">
        <v>2</v>
      </c>
      <c r="G6" s="125"/>
      <c r="H6" s="124"/>
      <c r="I6" s="122"/>
      <c r="K6">
        <v>2</v>
      </c>
      <c r="L6" s="118" t="s">
        <v>95</v>
      </c>
      <c r="M6" s="116" t="s">
        <v>97</v>
      </c>
      <c r="N6" s="120">
        <v>505</v>
      </c>
    </row>
    <row r="7" spans="1:14" ht="18" x14ac:dyDescent="0.35">
      <c r="A7">
        <v>3</v>
      </c>
      <c r="B7" s="118" t="s">
        <v>95</v>
      </c>
      <c r="C7" s="116" t="s">
        <v>99</v>
      </c>
      <c r="D7" s="232">
        <v>492</v>
      </c>
      <c r="F7">
        <v>3</v>
      </c>
      <c r="G7" s="125"/>
      <c r="H7" s="124"/>
      <c r="I7" s="122"/>
      <c r="K7">
        <v>3</v>
      </c>
      <c r="L7" s="118" t="s">
        <v>95</v>
      </c>
      <c r="M7" s="116" t="s">
        <v>98</v>
      </c>
      <c r="N7" s="121">
        <v>497</v>
      </c>
    </row>
    <row r="8" spans="1:14" ht="18" x14ac:dyDescent="0.35">
      <c r="A8">
        <v>4</v>
      </c>
      <c r="B8" s="123" t="s">
        <v>101</v>
      </c>
      <c r="C8" s="119" t="s">
        <v>103</v>
      </c>
      <c r="D8" s="233">
        <v>485</v>
      </c>
      <c r="F8">
        <v>4</v>
      </c>
      <c r="G8" s="125"/>
      <c r="H8" s="124"/>
      <c r="I8" s="122"/>
      <c r="K8">
        <v>4</v>
      </c>
      <c r="L8" s="118" t="s">
        <v>95</v>
      </c>
      <c r="M8" s="116" t="s">
        <v>99</v>
      </c>
      <c r="N8" s="122">
        <v>496</v>
      </c>
    </row>
    <row r="9" spans="1:14" ht="18" x14ac:dyDescent="0.35">
      <c r="A9">
        <v>5</v>
      </c>
      <c r="B9" s="118" t="s">
        <v>95</v>
      </c>
      <c r="C9" s="116" t="s">
        <v>98</v>
      </c>
      <c r="D9" s="233">
        <v>481</v>
      </c>
      <c r="F9">
        <v>5</v>
      </c>
      <c r="G9" s="125"/>
      <c r="H9" s="124"/>
      <c r="I9" s="122"/>
      <c r="K9">
        <v>5</v>
      </c>
      <c r="L9" s="118" t="s">
        <v>95</v>
      </c>
      <c r="M9" s="116" t="s">
        <v>100</v>
      </c>
      <c r="N9" s="122">
        <v>490</v>
      </c>
    </row>
    <row r="10" spans="1:14" ht="18" x14ac:dyDescent="0.35">
      <c r="A10">
        <v>6</v>
      </c>
      <c r="B10" s="118" t="s">
        <v>95</v>
      </c>
      <c r="C10" s="116" t="s">
        <v>100</v>
      </c>
      <c r="D10" s="233">
        <v>475</v>
      </c>
      <c r="F10">
        <v>6</v>
      </c>
      <c r="G10" s="125"/>
      <c r="H10" s="124"/>
      <c r="I10" s="122"/>
      <c r="K10">
        <v>6</v>
      </c>
      <c r="L10" s="123" t="s">
        <v>101</v>
      </c>
      <c r="M10" s="119" t="s">
        <v>102</v>
      </c>
      <c r="N10" s="122">
        <v>482</v>
      </c>
    </row>
    <row r="11" spans="1:14" ht="18" x14ac:dyDescent="0.35">
      <c r="A11">
        <v>7</v>
      </c>
      <c r="B11" s="230" t="s">
        <v>112</v>
      </c>
      <c r="C11" s="230" t="s">
        <v>113</v>
      </c>
      <c r="D11" s="122">
        <v>474</v>
      </c>
      <c r="F11">
        <v>7</v>
      </c>
      <c r="G11" s="125"/>
      <c r="H11" s="124"/>
      <c r="I11" s="122"/>
      <c r="K11">
        <v>7</v>
      </c>
      <c r="L11" s="123" t="s">
        <v>101</v>
      </c>
      <c r="M11" s="119" t="s">
        <v>103</v>
      </c>
      <c r="N11" s="122">
        <v>479</v>
      </c>
    </row>
    <row r="12" spans="1:14" ht="18" x14ac:dyDescent="0.35">
      <c r="A12">
        <v>8</v>
      </c>
      <c r="B12" s="125" t="s">
        <v>104</v>
      </c>
      <c r="C12" s="125" t="s">
        <v>126</v>
      </c>
      <c r="D12" s="122">
        <v>466</v>
      </c>
      <c r="F12">
        <v>8</v>
      </c>
      <c r="G12" s="125"/>
      <c r="H12" s="124"/>
      <c r="I12" s="122"/>
      <c r="K12">
        <v>8</v>
      </c>
      <c r="L12" s="125" t="s">
        <v>104</v>
      </c>
      <c r="M12" s="124" t="s">
        <v>105</v>
      </c>
      <c r="N12" s="122">
        <v>467</v>
      </c>
    </row>
    <row r="13" spans="1:14" ht="18" x14ac:dyDescent="0.35">
      <c r="A13">
        <v>9</v>
      </c>
      <c r="B13" s="123" t="s">
        <v>101</v>
      </c>
      <c r="C13" s="119" t="s">
        <v>108</v>
      </c>
      <c r="D13" s="233">
        <v>465</v>
      </c>
      <c r="F13">
        <v>9</v>
      </c>
      <c r="G13" s="125"/>
      <c r="H13" s="124"/>
      <c r="I13" s="122"/>
      <c r="K13">
        <v>9</v>
      </c>
      <c r="L13" s="123" t="s">
        <v>101</v>
      </c>
      <c r="M13" s="119" t="s">
        <v>106</v>
      </c>
      <c r="N13" s="122">
        <v>464</v>
      </c>
    </row>
    <row r="14" spans="1:14" ht="18" x14ac:dyDescent="0.35">
      <c r="A14">
        <v>10</v>
      </c>
      <c r="B14" s="123" t="s">
        <v>101</v>
      </c>
      <c r="C14" s="119" t="s">
        <v>106</v>
      </c>
      <c r="D14" s="233">
        <v>457</v>
      </c>
      <c r="F14">
        <v>10</v>
      </c>
      <c r="G14" s="125"/>
      <c r="H14" s="124"/>
      <c r="I14" s="122"/>
      <c r="K14">
        <v>10</v>
      </c>
      <c r="L14" s="123" t="s">
        <v>101</v>
      </c>
      <c r="M14" s="119" t="s">
        <v>107</v>
      </c>
      <c r="N14" s="122">
        <v>463</v>
      </c>
    </row>
    <row r="15" spans="1:14" ht="18" x14ac:dyDescent="0.35">
      <c r="B15" s="47"/>
      <c r="C15" s="47"/>
      <c r="D15" s="68"/>
      <c r="G15" s="47"/>
      <c r="H15" s="47" t="s">
        <v>195</v>
      </c>
      <c r="I15" s="68"/>
      <c r="L15" s="47"/>
      <c r="M15" s="47"/>
      <c r="N15" s="68"/>
    </row>
    <row r="16" spans="1:14" ht="18" x14ac:dyDescent="0.35">
      <c r="C16" s="85" t="s">
        <v>155</v>
      </c>
      <c r="H16" s="68" t="s">
        <v>157</v>
      </c>
      <c r="M16" s="85" t="s">
        <v>156</v>
      </c>
    </row>
    <row r="17" spans="1:14" x14ac:dyDescent="0.3">
      <c r="C17" s="67" t="s">
        <v>0</v>
      </c>
      <c r="H17" s="67" t="s">
        <v>0</v>
      </c>
      <c r="M17" s="67" t="s">
        <v>0</v>
      </c>
    </row>
    <row r="18" spans="1:14" ht="18" x14ac:dyDescent="0.35">
      <c r="A18">
        <v>1</v>
      </c>
      <c r="B18" s="120" t="s">
        <v>2</v>
      </c>
      <c r="C18" s="128" t="s">
        <v>3</v>
      </c>
      <c r="D18" s="250">
        <v>629</v>
      </c>
      <c r="F18">
        <v>1</v>
      </c>
      <c r="G18" s="122"/>
      <c r="H18" s="124"/>
      <c r="I18" s="122"/>
      <c r="K18">
        <v>1</v>
      </c>
      <c r="L18" s="120" t="s">
        <v>2</v>
      </c>
      <c r="M18" s="128" t="s">
        <v>3</v>
      </c>
      <c r="N18" s="117">
        <v>613</v>
      </c>
    </row>
    <row r="19" spans="1:14" ht="18" x14ac:dyDescent="0.35">
      <c r="A19">
        <v>2</v>
      </c>
      <c r="B19" s="120" t="s">
        <v>2</v>
      </c>
      <c r="C19" s="128" t="s">
        <v>5</v>
      </c>
      <c r="D19" s="250">
        <v>629</v>
      </c>
      <c r="F19">
        <v>2</v>
      </c>
      <c r="G19" s="122"/>
      <c r="H19" s="124"/>
      <c r="I19" s="122"/>
      <c r="K19">
        <v>2</v>
      </c>
      <c r="L19" s="120" t="s">
        <v>2</v>
      </c>
      <c r="M19" s="128" t="s">
        <v>4</v>
      </c>
      <c r="N19" s="120">
        <v>609</v>
      </c>
    </row>
    <row r="20" spans="1:14" ht="18" x14ac:dyDescent="0.35">
      <c r="A20">
        <v>3</v>
      </c>
      <c r="B20" s="120" t="s">
        <v>2</v>
      </c>
      <c r="C20" s="128" t="s">
        <v>4</v>
      </c>
      <c r="D20" s="251">
        <v>599</v>
      </c>
      <c r="F20">
        <v>3</v>
      </c>
      <c r="G20" s="122"/>
      <c r="H20" s="124"/>
      <c r="I20" s="122"/>
      <c r="K20">
        <v>3</v>
      </c>
      <c r="L20" s="120" t="s">
        <v>2</v>
      </c>
      <c r="M20" s="128" t="s">
        <v>5</v>
      </c>
      <c r="N20" s="121">
        <v>602</v>
      </c>
    </row>
    <row r="21" spans="1:14" ht="18" x14ac:dyDescent="0.35">
      <c r="A21">
        <v>4</v>
      </c>
      <c r="B21" s="133" t="s">
        <v>32</v>
      </c>
      <c r="C21" s="245" t="s">
        <v>33</v>
      </c>
      <c r="D21" s="252">
        <v>585</v>
      </c>
      <c r="F21">
        <v>4</v>
      </c>
      <c r="G21" s="122"/>
      <c r="H21" s="125"/>
      <c r="I21" s="122"/>
      <c r="K21">
        <v>4</v>
      </c>
      <c r="L21" s="120" t="s">
        <v>2</v>
      </c>
      <c r="M21" s="131" t="s">
        <v>6</v>
      </c>
      <c r="N21" s="122">
        <v>581</v>
      </c>
    </row>
    <row r="22" spans="1:14" ht="18" x14ac:dyDescent="0.35">
      <c r="A22">
        <v>5</v>
      </c>
      <c r="B22" s="129" t="s">
        <v>2</v>
      </c>
      <c r="C22" s="246" t="s">
        <v>7</v>
      </c>
      <c r="D22" s="252">
        <v>583</v>
      </c>
      <c r="F22">
        <v>5</v>
      </c>
      <c r="G22" s="122"/>
      <c r="H22" s="125"/>
      <c r="I22" s="122"/>
      <c r="K22">
        <v>5</v>
      </c>
      <c r="L22" s="129" t="s">
        <v>2</v>
      </c>
      <c r="M22" s="130" t="s">
        <v>7</v>
      </c>
      <c r="N22" s="122">
        <v>580</v>
      </c>
    </row>
    <row r="23" spans="1:14" ht="18" x14ac:dyDescent="0.35">
      <c r="A23">
        <v>6</v>
      </c>
      <c r="B23" s="134" t="s">
        <v>14</v>
      </c>
      <c r="C23" s="247" t="s">
        <v>15</v>
      </c>
      <c r="D23" s="252">
        <v>578</v>
      </c>
      <c r="F23">
        <v>6</v>
      </c>
      <c r="G23" s="122"/>
      <c r="H23" s="124"/>
      <c r="I23" s="122"/>
      <c r="K23">
        <v>6</v>
      </c>
      <c r="L23" s="120" t="s">
        <v>2</v>
      </c>
      <c r="M23" s="128" t="s">
        <v>8</v>
      </c>
      <c r="N23" s="122">
        <v>569</v>
      </c>
    </row>
    <row r="24" spans="1:14" ht="18" x14ac:dyDescent="0.35">
      <c r="A24">
        <v>7</v>
      </c>
      <c r="B24" s="134" t="s">
        <v>14</v>
      </c>
      <c r="C24" s="247" t="s">
        <v>17</v>
      </c>
      <c r="D24" s="252">
        <v>567</v>
      </c>
      <c r="F24">
        <v>7</v>
      </c>
      <c r="G24" s="122"/>
      <c r="H24" s="124"/>
      <c r="I24" s="122"/>
      <c r="K24">
        <v>6</v>
      </c>
      <c r="L24" s="126" t="s">
        <v>9</v>
      </c>
      <c r="M24" s="132" t="s">
        <v>10</v>
      </c>
      <c r="N24" s="122">
        <v>569</v>
      </c>
    </row>
    <row r="25" spans="1:14" ht="18" x14ac:dyDescent="0.35">
      <c r="A25">
        <v>8</v>
      </c>
      <c r="B25" s="134" t="s">
        <v>14</v>
      </c>
      <c r="C25" s="247" t="s">
        <v>25</v>
      </c>
      <c r="D25" s="252">
        <v>558</v>
      </c>
      <c r="F25">
        <v>8</v>
      </c>
      <c r="G25" s="122"/>
      <c r="H25" s="124"/>
      <c r="I25" s="122"/>
      <c r="K25">
        <v>8</v>
      </c>
      <c r="L25" s="126" t="s">
        <v>9</v>
      </c>
      <c r="M25" s="132" t="s">
        <v>11</v>
      </c>
      <c r="N25" s="122">
        <v>557</v>
      </c>
    </row>
    <row r="26" spans="1:14" ht="18" x14ac:dyDescent="0.35">
      <c r="A26">
        <v>9</v>
      </c>
      <c r="B26" s="126" t="s">
        <v>9</v>
      </c>
      <c r="C26" s="132" t="s">
        <v>13</v>
      </c>
      <c r="D26" s="252">
        <v>554</v>
      </c>
      <c r="F26">
        <v>9</v>
      </c>
      <c r="G26" s="122"/>
      <c r="H26" s="124"/>
      <c r="I26" s="122"/>
      <c r="K26">
        <v>8</v>
      </c>
      <c r="L26" s="126" t="s">
        <v>9</v>
      </c>
      <c r="M26" s="132" t="s">
        <v>12</v>
      </c>
      <c r="N26" s="122">
        <v>557</v>
      </c>
    </row>
    <row r="27" spans="1:14" ht="18" x14ac:dyDescent="0.35">
      <c r="A27">
        <v>10</v>
      </c>
      <c r="B27" s="248" t="s">
        <v>21</v>
      </c>
      <c r="C27" s="249" t="s">
        <v>47</v>
      </c>
      <c r="D27" s="252">
        <v>551</v>
      </c>
      <c r="F27">
        <v>10</v>
      </c>
      <c r="G27" s="122"/>
      <c r="H27" s="125"/>
      <c r="I27" s="122"/>
      <c r="K27">
        <v>10</v>
      </c>
      <c r="L27" s="126" t="s">
        <v>9</v>
      </c>
      <c r="M27" s="127" t="s">
        <v>13</v>
      </c>
      <c r="N27" s="122">
        <v>552</v>
      </c>
    </row>
    <row r="28" spans="1:14" ht="15.6" x14ac:dyDescent="0.3">
      <c r="H28" s="47" t="s">
        <v>195</v>
      </c>
    </row>
  </sheetData>
  <pageMargins left="0.51181102362204722" right="0.51181102362204722" top="0.55118110236220474" bottom="0.74803149606299213" header="0.31496062992125984" footer="0.31496062992125984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5DDE4-5593-4A44-89D9-6366D436AFEC}">
  <dimension ref="A1:M153"/>
  <sheetViews>
    <sheetView topLeftCell="A132" workbookViewId="0">
      <selection activeCell="B136" sqref="B136:I152"/>
    </sheetView>
  </sheetViews>
  <sheetFormatPr defaultRowHeight="15.6" x14ac:dyDescent="0.3"/>
  <cols>
    <col min="2" max="2" width="3.21875" bestFit="1" customWidth="1"/>
    <col min="3" max="3" width="22.5546875" style="66" bestFit="1" customWidth="1"/>
    <col min="8" max="9" width="8.88671875" style="67"/>
  </cols>
  <sheetData>
    <row r="1" spans="1:8" x14ac:dyDescent="0.3">
      <c r="C1" s="47" t="s">
        <v>158</v>
      </c>
      <c r="G1" t="s">
        <v>197</v>
      </c>
    </row>
    <row r="2" spans="1:8" ht="17.399999999999999" x14ac:dyDescent="0.35">
      <c r="D2" s="135" t="s">
        <v>159</v>
      </c>
    </row>
    <row r="4" spans="1:8" x14ac:dyDescent="0.3">
      <c r="D4" s="67" t="s">
        <v>160</v>
      </c>
      <c r="E4" s="106" t="s">
        <v>161</v>
      </c>
      <c r="F4" s="106" t="s">
        <v>162</v>
      </c>
      <c r="G4" s="106" t="s">
        <v>163</v>
      </c>
      <c r="H4" s="67" t="s">
        <v>164</v>
      </c>
    </row>
    <row r="5" spans="1:8" x14ac:dyDescent="0.3">
      <c r="A5">
        <v>1</v>
      </c>
      <c r="B5" s="3" t="s">
        <v>2</v>
      </c>
      <c r="C5" s="4" t="s">
        <v>3</v>
      </c>
      <c r="D5" s="41">
        <v>287</v>
      </c>
      <c r="E5" s="41" t="s">
        <v>20</v>
      </c>
      <c r="F5" s="41"/>
      <c r="G5" s="41"/>
      <c r="H5" s="41"/>
    </row>
    <row r="6" spans="1:8" x14ac:dyDescent="0.3">
      <c r="A6">
        <v>2</v>
      </c>
      <c r="B6" s="261" t="s">
        <v>9</v>
      </c>
      <c r="C6" s="261" t="s">
        <v>13</v>
      </c>
      <c r="D6" s="41">
        <v>287</v>
      </c>
      <c r="E6" s="41"/>
      <c r="F6" s="41"/>
      <c r="G6" s="41"/>
      <c r="H6" s="41" t="s">
        <v>20</v>
      </c>
    </row>
    <row r="7" spans="1:8" x14ac:dyDescent="0.3">
      <c r="A7">
        <v>3</v>
      </c>
      <c r="B7" s="114" t="s">
        <v>2</v>
      </c>
      <c r="C7" s="115" t="s">
        <v>6</v>
      </c>
      <c r="D7" s="41">
        <v>279</v>
      </c>
      <c r="E7" s="41"/>
      <c r="F7" s="41" t="s">
        <v>20</v>
      </c>
      <c r="G7" s="41" t="s">
        <v>20</v>
      </c>
      <c r="H7" s="41"/>
    </row>
    <row r="8" spans="1:8" x14ac:dyDescent="0.3">
      <c r="A8">
        <v>4</v>
      </c>
      <c r="B8" s="114" t="s">
        <v>2</v>
      </c>
      <c r="C8" s="115" t="s">
        <v>4</v>
      </c>
      <c r="D8" s="41">
        <v>275</v>
      </c>
      <c r="E8" s="41" t="s">
        <v>20</v>
      </c>
      <c r="F8" s="41"/>
      <c r="G8" s="41" t="s">
        <v>20</v>
      </c>
      <c r="H8" s="41"/>
    </row>
    <row r="9" spans="1:8" x14ac:dyDescent="0.3">
      <c r="B9" s="19" t="s">
        <v>9</v>
      </c>
      <c r="C9" s="18" t="s">
        <v>10</v>
      </c>
      <c r="D9" s="41"/>
      <c r="E9" s="41">
        <v>267</v>
      </c>
      <c r="F9" s="41" t="s">
        <v>20</v>
      </c>
      <c r="G9" s="41"/>
      <c r="H9" s="41" t="s">
        <v>20</v>
      </c>
    </row>
    <row r="10" spans="1:8" x14ac:dyDescent="0.3">
      <c r="A10">
        <v>5</v>
      </c>
      <c r="B10" s="261" t="s">
        <v>9</v>
      </c>
      <c r="C10" s="261" t="s">
        <v>11</v>
      </c>
      <c r="D10" s="41"/>
      <c r="E10" s="41">
        <v>259</v>
      </c>
      <c r="F10" s="41" t="s">
        <v>20</v>
      </c>
      <c r="G10" s="41"/>
      <c r="H10" s="41" t="s">
        <v>20</v>
      </c>
    </row>
    <row r="11" spans="1:8" x14ac:dyDescent="0.3">
      <c r="A11">
        <v>6</v>
      </c>
      <c r="B11" s="15" t="s">
        <v>2</v>
      </c>
      <c r="C11" s="51" t="s">
        <v>7</v>
      </c>
      <c r="D11" s="41"/>
      <c r="E11" s="41">
        <v>257</v>
      </c>
      <c r="F11" s="41" t="s">
        <v>20</v>
      </c>
      <c r="G11" s="41"/>
      <c r="H11" s="41"/>
    </row>
    <row r="12" spans="1:8" x14ac:dyDescent="0.3">
      <c r="A12">
        <v>7</v>
      </c>
      <c r="B12" s="30" t="s">
        <v>42</v>
      </c>
      <c r="C12" s="33" t="s">
        <v>44</v>
      </c>
      <c r="D12" s="41"/>
      <c r="E12" s="41">
        <v>255</v>
      </c>
      <c r="F12" s="41"/>
      <c r="G12" s="41" t="s">
        <v>20</v>
      </c>
      <c r="H12" s="41" t="s">
        <v>20</v>
      </c>
    </row>
    <row r="13" spans="1:8" x14ac:dyDescent="0.3">
      <c r="A13">
        <v>8</v>
      </c>
      <c r="B13" s="21" t="s">
        <v>14</v>
      </c>
      <c r="C13" s="24" t="s">
        <v>15</v>
      </c>
      <c r="D13" s="41"/>
      <c r="E13" s="41">
        <v>255</v>
      </c>
      <c r="F13" s="41" t="s">
        <v>20</v>
      </c>
      <c r="G13" s="41" t="s">
        <v>20</v>
      </c>
      <c r="H13" s="41"/>
    </row>
    <row r="14" spans="1:8" x14ac:dyDescent="0.3">
      <c r="A14">
        <v>9</v>
      </c>
      <c r="B14" s="19" t="s">
        <v>9</v>
      </c>
      <c r="C14" s="18" t="s">
        <v>16</v>
      </c>
      <c r="D14" s="41"/>
      <c r="E14" s="41">
        <v>253</v>
      </c>
      <c r="F14" s="41" t="s">
        <v>20</v>
      </c>
      <c r="G14" s="41"/>
      <c r="H14" s="41"/>
    </row>
    <row r="15" spans="1:8" x14ac:dyDescent="0.3">
      <c r="A15">
        <v>10</v>
      </c>
      <c r="B15" s="19" t="s">
        <v>9</v>
      </c>
      <c r="C15" s="19" t="s">
        <v>12</v>
      </c>
      <c r="D15" s="41"/>
      <c r="E15" s="41">
        <v>251</v>
      </c>
      <c r="F15" s="41"/>
      <c r="G15" s="41" t="s">
        <v>20</v>
      </c>
      <c r="H15" s="41" t="s">
        <v>20</v>
      </c>
    </row>
    <row r="16" spans="1:8" x14ac:dyDescent="0.3">
      <c r="A16">
        <v>11</v>
      </c>
      <c r="B16" s="32" t="s">
        <v>21</v>
      </c>
      <c r="C16" s="29" t="s">
        <v>38</v>
      </c>
      <c r="D16" s="41"/>
      <c r="E16" s="41"/>
      <c r="F16" s="41">
        <v>247</v>
      </c>
      <c r="G16" s="41" t="s">
        <v>20</v>
      </c>
      <c r="H16" s="41" t="s">
        <v>20</v>
      </c>
    </row>
    <row r="17" spans="1:13" x14ac:dyDescent="0.3">
      <c r="A17">
        <v>12</v>
      </c>
      <c r="B17" s="136" t="s">
        <v>2</v>
      </c>
      <c r="C17" s="114" t="s">
        <v>5</v>
      </c>
      <c r="D17" s="41"/>
      <c r="E17" s="41"/>
      <c r="F17" s="41">
        <v>246</v>
      </c>
      <c r="G17" s="41"/>
      <c r="H17" s="41"/>
    </row>
    <row r="18" spans="1:13" x14ac:dyDescent="0.3">
      <c r="A18">
        <v>13</v>
      </c>
      <c r="B18" s="19" t="s">
        <v>9</v>
      </c>
      <c r="C18" s="19" t="s">
        <v>26</v>
      </c>
      <c r="D18" s="41"/>
      <c r="E18" s="41"/>
      <c r="F18" s="41">
        <v>246</v>
      </c>
      <c r="G18" s="41" t="s">
        <v>20</v>
      </c>
      <c r="H18" s="41" t="s">
        <v>20</v>
      </c>
    </row>
    <row r="19" spans="1:13" x14ac:dyDescent="0.3">
      <c r="A19">
        <v>14</v>
      </c>
      <c r="B19" s="21" t="s">
        <v>14</v>
      </c>
      <c r="C19" s="24" t="s">
        <v>19</v>
      </c>
      <c r="D19" s="41"/>
      <c r="E19" s="41"/>
      <c r="F19" s="41">
        <v>245</v>
      </c>
      <c r="G19" s="41" t="s">
        <v>20</v>
      </c>
      <c r="H19" s="41"/>
      <c r="M19" t="s">
        <v>20</v>
      </c>
    </row>
    <row r="20" spans="1:13" x14ac:dyDescent="0.3">
      <c r="A20">
        <v>15</v>
      </c>
      <c r="B20" s="114" t="s">
        <v>2</v>
      </c>
      <c r="C20" s="115" t="s">
        <v>8</v>
      </c>
      <c r="D20" s="41"/>
      <c r="E20" s="41"/>
      <c r="F20" s="41">
        <v>245</v>
      </c>
      <c r="G20" s="41" t="s">
        <v>20</v>
      </c>
      <c r="H20" s="41"/>
    </row>
    <row r="21" spans="1:13" x14ac:dyDescent="0.3">
      <c r="B21" s="34" t="s">
        <v>27</v>
      </c>
      <c r="C21" s="26" t="s">
        <v>28</v>
      </c>
      <c r="D21" s="41"/>
      <c r="E21" s="41"/>
      <c r="F21" s="41">
        <v>243</v>
      </c>
      <c r="G21" s="41"/>
      <c r="H21" s="41" t="s">
        <v>20</v>
      </c>
    </row>
    <row r="22" spans="1:13" x14ac:dyDescent="0.3">
      <c r="A22">
        <v>16</v>
      </c>
      <c r="B22" s="21" t="s">
        <v>14</v>
      </c>
      <c r="C22" s="24" t="s">
        <v>24</v>
      </c>
      <c r="D22" s="41"/>
      <c r="E22" s="41"/>
      <c r="F22" s="41">
        <v>236</v>
      </c>
      <c r="G22" s="41"/>
      <c r="H22" s="41"/>
    </row>
    <row r="23" spans="1:13" x14ac:dyDescent="0.3">
      <c r="A23">
        <v>17</v>
      </c>
      <c r="B23" s="20" t="s">
        <v>14</v>
      </c>
      <c r="C23" s="24" t="s">
        <v>23</v>
      </c>
      <c r="D23" s="41"/>
      <c r="E23" s="41"/>
      <c r="F23" s="41">
        <v>236</v>
      </c>
      <c r="G23" s="41"/>
      <c r="H23" s="41"/>
    </row>
    <row r="24" spans="1:13" x14ac:dyDescent="0.3">
      <c r="A24">
        <v>18</v>
      </c>
      <c r="B24" s="32" t="s">
        <v>32</v>
      </c>
      <c r="C24" s="32" t="s">
        <v>45</v>
      </c>
      <c r="D24" s="41"/>
      <c r="E24" s="41"/>
      <c r="F24" s="41">
        <v>235</v>
      </c>
      <c r="G24" s="41" t="s">
        <v>20</v>
      </c>
      <c r="H24" s="41" t="s">
        <v>20</v>
      </c>
    </row>
    <row r="25" spans="1:13" x14ac:dyDescent="0.3">
      <c r="A25">
        <v>19</v>
      </c>
      <c r="B25" s="20" t="s">
        <v>14</v>
      </c>
      <c r="C25" s="137" t="s">
        <v>25</v>
      </c>
      <c r="D25" s="41"/>
      <c r="E25" s="41"/>
      <c r="F25" s="41">
        <v>235</v>
      </c>
      <c r="G25" s="41"/>
      <c r="H25" s="41" t="s">
        <v>20</v>
      </c>
    </row>
    <row r="26" spans="1:13" x14ac:dyDescent="0.3">
      <c r="A26">
        <v>20</v>
      </c>
      <c r="B26" s="30" t="s">
        <v>42</v>
      </c>
      <c r="C26" s="33" t="s">
        <v>48</v>
      </c>
      <c r="D26" s="41"/>
      <c r="E26" s="41"/>
      <c r="F26" s="41">
        <v>234</v>
      </c>
      <c r="G26" s="41"/>
      <c r="H26" s="41"/>
    </row>
    <row r="27" spans="1:13" x14ac:dyDescent="0.3">
      <c r="A27">
        <v>21</v>
      </c>
      <c r="B27" s="138" t="s">
        <v>21</v>
      </c>
      <c r="C27" s="54" t="s">
        <v>30</v>
      </c>
      <c r="D27" s="41"/>
      <c r="E27" s="41"/>
      <c r="F27" s="41">
        <v>233</v>
      </c>
      <c r="G27" s="41"/>
      <c r="H27" s="41"/>
    </row>
    <row r="28" spans="1:13" x14ac:dyDescent="0.3">
      <c r="A28">
        <v>22</v>
      </c>
      <c r="B28" s="21" t="s">
        <v>14</v>
      </c>
      <c r="C28" s="24" t="s">
        <v>18</v>
      </c>
      <c r="D28" s="41"/>
      <c r="E28" s="41"/>
      <c r="F28" s="41">
        <v>233</v>
      </c>
      <c r="G28" s="41"/>
      <c r="H28" s="41"/>
    </row>
    <row r="29" spans="1:13" x14ac:dyDescent="0.3">
      <c r="A29">
        <v>23</v>
      </c>
      <c r="B29" s="31" t="s">
        <v>104</v>
      </c>
      <c r="C29" s="33" t="s">
        <v>105</v>
      </c>
      <c r="D29" s="41"/>
      <c r="E29" s="41"/>
      <c r="F29" s="41">
        <v>232</v>
      </c>
      <c r="G29" s="41" t="s">
        <v>20</v>
      </c>
      <c r="H29" s="41" t="s">
        <v>20</v>
      </c>
    </row>
    <row r="30" spans="1:13" x14ac:dyDescent="0.3">
      <c r="A30">
        <v>24</v>
      </c>
      <c r="B30" s="139" t="s">
        <v>21</v>
      </c>
      <c r="C30" s="27" t="s">
        <v>22</v>
      </c>
      <c r="D30" s="41"/>
      <c r="E30" s="41"/>
      <c r="F30" s="41">
        <v>228</v>
      </c>
      <c r="G30" s="41" t="s">
        <v>20</v>
      </c>
      <c r="H30" s="41"/>
    </row>
    <row r="31" spans="1:13" x14ac:dyDescent="0.3">
      <c r="A31">
        <v>25</v>
      </c>
      <c r="B31" s="25" t="s">
        <v>27</v>
      </c>
      <c r="C31" s="26" t="s">
        <v>41</v>
      </c>
      <c r="D31" s="41"/>
      <c r="E31" s="41"/>
      <c r="F31" s="41">
        <v>227</v>
      </c>
      <c r="G31" s="41"/>
      <c r="H31" s="41" t="s">
        <v>20</v>
      </c>
    </row>
    <row r="32" spans="1:13" x14ac:dyDescent="0.3">
      <c r="A32">
        <v>26</v>
      </c>
      <c r="B32" s="138" t="s">
        <v>21</v>
      </c>
      <c r="C32" s="138" t="s">
        <v>35</v>
      </c>
      <c r="D32" s="41"/>
      <c r="E32" s="41"/>
      <c r="F32" s="41">
        <v>227</v>
      </c>
      <c r="G32" s="41"/>
      <c r="H32" s="41" t="s">
        <v>20</v>
      </c>
    </row>
    <row r="33" spans="1:8" x14ac:dyDescent="0.3">
      <c r="A33">
        <v>27</v>
      </c>
      <c r="B33" s="69" t="s">
        <v>95</v>
      </c>
      <c r="C33" s="70" t="s">
        <v>96</v>
      </c>
      <c r="D33" s="41"/>
      <c r="E33" s="41"/>
      <c r="F33" s="41">
        <v>226</v>
      </c>
      <c r="G33" s="41"/>
      <c r="H33" s="41" t="s">
        <v>20</v>
      </c>
    </row>
    <row r="34" spans="1:8" x14ac:dyDescent="0.3">
      <c r="A34">
        <v>28</v>
      </c>
      <c r="B34" s="138" t="s">
        <v>21</v>
      </c>
      <c r="C34" s="27" t="s">
        <v>39</v>
      </c>
      <c r="D34" s="41"/>
      <c r="E34" s="41"/>
      <c r="F34" s="41"/>
      <c r="G34" s="41">
        <v>224</v>
      </c>
      <c r="H34" s="41"/>
    </row>
    <row r="35" spans="1:8" x14ac:dyDescent="0.3">
      <c r="A35">
        <v>29</v>
      </c>
      <c r="B35" s="140" t="s">
        <v>109</v>
      </c>
      <c r="C35" s="110" t="s">
        <v>153</v>
      </c>
      <c r="D35" s="41"/>
      <c r="E35" s="41"/>
      <c r="F35" s="41"/>
      <c r="G35" s="41">
        <v>223</v>
      </c>
      <c r="H35" s="41" t="s">
        <v>20</v>
      </c>
    </row>
    <row r="36" spans="1:8" x14ac:dyDescent="0.3">
      <c r="A36">
        <v>30</v>
      </c>
      <c r="B36" s="138" t="s">
        <v>21</v>
      </c>
      <c r="C36" s="27" t="s">
        <v>31</v>
      </c>
      <c r="D36" s="41"/>
      <c r="E36" s="41"/>
      <c r="F36" s="41"/>
      <c r="G36" s="41">
        <v>222</v>
      </c>
      <c r="H36" s="41" t="s">
        <v>20</v>
      </c>
    </row>
    <row r="37" spans="1:8" x14ac:dyDescent="0.3">
      <c r="A37">
        <v>31</v>
      </c>
      <c r="B37" s="38" t="s">
        <v>55</v>
      </c>
      <c r="C37" s="39" t="s">
        <v>56</v>
      </c>
      <c r="D37" s="41"/>
      <c r="E37" s="41"/>
      <c r="F37" s="41"/>
      <c r="G37" s="41">
        <v>222</v>
      </c>
      <c r="H37" s="41" t="s">
        <v>20</v>
      </c>
    </row>
    <row r="38" spans="1:8" x14ac:dyDescent="0.3">
      <c r="A38">
        <v>32</v>
      </c>
      <c r="B38" s="152" t="s">
        <v>95</v>
      </c>
      <c r="C38" s="69" t="s">
        <v>98</v>
      </c>
      <c r="D38" s="41"/>
      <c r="E38" s="41"/>
      <c r="F38" s="41"/>
      <c r="G38" s="41">
        <v>220</v>
      </c>
      <c r="H38" s="41"/>
    </row>
    <row r="39" spans="1:8" x14ac:dyDescent="0.3">
      <c r="A39">
        <v>33</v>
      </c>
      <c r="B39" s="71" t="s">
        <v>101</v>
      </c>
      <c r="C39" s="72" t="s">
        <v>107</v>
      </c>
      <c r="D39" s="41"/>
      <c r="E39" s="41"/>
      <c r="F39" s="41"/>
      <c r="G39" s="41">
        <v>218</v>
      </c>
      <c r="H39" s="41" t="s">
        <v>20</v>
      </c>
    </row>
    <row r="40" spans="1:8" x14ac:dyDescent="0.3">
      <c r="A40">
        <v>34</v>
      </c>
      <c r="B40" s="219" t="s">
        <v>14</v>
      </c>
      <c r="C40" s="219" t="s">
        <v>17</v>
      </c>
      <c r="D40" s="41"/>
      <c r="E40" s="41"/>
      <c r="F40" s="41"/>
      <c r="G40" s="41">
        <v>216</v>
      </c>
      <c r="H40" s="41" t="s">
        <v>20</v>
      </c>
    </row>
    <row r="41" spans="1:8" x14ac:dyDescent="0.3">
      <c r="A41">
        <v>35</v>
      </c>
      <c r="B41" s="141" t="s">
        <v>14</v>
      </c>
      <c r="C41" s="142" t="s">
        <v>165</v>
      </c>
      <c r="D41" s="41"/>
      <c r="E41" s="41"/>
      <c r="F41" s="41"/>
      <c r="G41" s="41">
        <v>215</v>
      </c>
      <c r="H41" s="41" t="s">
        <v>20</v>
      </c>
    </row>
    <row r="42" spans="1:8" x14ac:dyDescent="0.3">
      <c r="A42">
        <v>36</v>
      </c>
      <c r="B42" s="28" t="s">
        <v>32</v>
      </c>
      <c r="C42" s="29" t="s">
        <v>33</v>
      </c>
      <c r="D42" s="41"/>
      <c r="E42" s="41"/>
      <c r="F42" s="41"/>
      <c r="G42" s="41">
        <v>215</v>
      </c>
      <c r="H42" s="41" t="s">
        <v>20</v>
      </c>
    </row>
    <row r="43" spans="1:8" x14ac:dyDescent="0.3">
      <c r="A43">
        <v>37</v>
      </c>
      <c r="B43" s="25" t="s">
        <v>27</v>
      </c>
      <c r="C43" s="26" t="s">
        <v>52</v>
      </c>
      <c r="D43" s="41"/>
      <c r="E43" s="41"/>
      <c r="F43" s="41"/>
      <c r="G43" s="41">
        <v>215</v>
      </c>
      <c r="H43" s="41"/>
    </row>
    <row r="44" spans="1:8" x14ac:dyDescent="0.3">
      <c r="A44">
        <v>38</v>
      </c>
      <c r="B44" s="28" t="s">
        <v>32</v>
      </c>
      <c r="C44" s="29" t="s">
        <v>37</v>
      </c>
      <c r="D44" s="41"/>
      <c r="E44" s="41"/>
      <c r="F44" s="41"/>
      <c r="G44" s="41">
        <v>214</v>
      </c>
      <c r="H44" s="41" t="s">
        <v>20</v>
      </c>
    </row>
    <row r="45" spans="1:8" x14ac:dyDescent="0.3">
      <c r="A45">
        <v>39</v>
      </c>
      <c r="B45" s="69" t="s">
        <v>95</v>
      </c>
      <c r="C45" s="70" t="s">
        <v>97</v>
      </c>
      <c r="D45" s="41"/>
      <c r="E45" s="41"/>
      <c r="F45" s="41"/>
      <c r="G45" s="41">
        <v>212</v>
      </c>
      <c r="H45" s="41"/>
    </row>
    <row r="46" spans="1:8" x14ac:dyDescent="0.3">
      <c r="A46">
        <v>40</v>
      </c>
      <c r="B46" s="143" t="s">
        <v>101</v>
      </c>
      <c r="C46" s="72" t="s">
        <v>108</v>
      </c>
      <c r="D46" s="41"/>
      <c r="E46" s="41"/>
      <c r="F46" s="41"/>
      <c r="G46" s="41">
        <v>212</v>
      </c>
      <c r="H46" s="41" t="s">
        <v>20</v>
      </c>
    </row>
    <row r="47" spans="1:8" x14ac:dyDescent="0.3">
      <c r="A47">
        <v>41</v>
      </c>
      <c r="B47" s="25" t="s">
        <v>27</v>
      </c>
      <c r="C47" s="26" t="s">
        <v>50</v>
      </c>
      <c r="D47" s="41"/>
      <c r="E47" s="41"/>
      <c r="F47" s="41"/>
      <c r="G47" s="41">
        <v>211</v>
      </c>
      <c r="H47" s="41" t="s">
        <v>20</v>
      </c>
    </row>
    <row r="48" spans="1:8" x14ac:dyDescent="0.3">
      <c r="A48">
        <v>42</v>
      </c>
      <c r="B48" s="138" t="s">
        <v>21</v>
      </c>
      <c r="C48" s="138" t="s">
        <v>47</v>
      </c>
      <c r="D48" s="41"/>
      <c r="E48" s="41"/>
      <c r="F48" s="41"/>
      <c r="G48" s="41">
        <v>210</v>
      </c>
      <c r="H48" s="41" t="s">
        <v>20</v>
      </c>
    </row>
    <row r="49" spans="1:8" x14ac:dyDescent="0.3">
      <c r="A49">
        <v>43</v>
      </c>
      <c r="B49" s="30" t="s">
        <v>42</v>
      </c>
      <c r="C49" s="33" t="s">
        <v>58</v>
      </c>
      <c r="D49" s="41"/>
      <c r="E49" s="41"/>
      <c r="F49" s="41"/>
      <c r="G49" s="41">
        <v>210</v>
      </c>
      <c r="H49" s="41" t="s">
        <v>20</v>
      </c>
    </row>
    <row r="50" spans="1:8" x14ac:dyDescent="0.3">
      <c r="A50">
        <v>44</v>
      </c>
      <c r="B50" s="69" t="s">
        <v>95</v>
      </c>
      <c r="C50" s="69" t="s">
        <v>100</v>
      </c>
      <c r="D50" s="41"/>
      <c r="E50" s="41"/>
      <c r="F50" s="41"/>
      <c r="G50" s="41">
        <v>210</v>
      </c>
      <c r="H50" s="41" t="s">
        <v>20</v>
      </c>
    </row>
    <row r="51" spans="1:8" x14ac:dyDescent="0.3">
      <c r="A51">
        <v>45</v>
      </c>
      <c r="B51" s="143" t="s">
        <v>101</v>
      </c>
      <c r="C51" s="72" t="s">
        <v>102</v>
      </c>
      <c r="D51" s="41"/>
      <c r="E51" s="41"/>
      <c r="F51" s="41"/>
      <c r="G51" s="41">
        <v>210</v>
      </c>
      <c r="H51" s="41" t="s">
        <v>20</v>
      </c>
    </row>
    <row r="52" spans="1:8" x14ac:dyDescent="0.3">
      <c r="A52">
        <v>46</v>
      </c>
      <c r="B52" s="28" t="s">
        <v>32</v>
      </c>
      <c r="C52" s="262" t="s">
        <v>36</v>
      </c>
      <c r="D52" s="41"/>
      <c r="E52" s="41"/>
      <c r="F52" s="41"/>
      <c r="G52" s="41">
        <v>210</v>
      </c>
      <c r="H52" s="41" t="s">
        <v>20</v>
      </c>
    </row>
    <row r="53" spans="1:8" x14ac:dyDescent="0.3">
      <c r="A53">
        <v>47</v>
      </c>
      <c r="B53" s="30" t="s">
        <v>42</v>
      </c>
      <c r="C53" s="33" t="s">
        <v>43</v>
      </c>
      <c r="D53" s="41"/>
      <c r="E53" s="41"/>
      <c r="F53" s="41"/>
      <c r="G53" s="41">
        <v>210</v>
      </c>
      <c r="H53" s="41" t="s">
        <v>20</v>
      </c>
    </row>
    <row r="54" spans="1:8" x14ac:dyDescent="0.3">
      <c r="A54">
        <v>48</v>
      </c>
      <c r="B54" s="263" t="s">
        <v>32</v>
      </c>
      <c r="C54" s="264" t="s">
        <v>54</v>
      </c>
      <c r="D54" s="41"/>
      <c r="E54" s="41"/>
      <c r="F54" s="41"/>
      <c r="G54" s="41">
        <v>209</v>
      </c>
      <c r="H54" s="41"/>
    </row>
    <row r="55" spans="1:8" x14ac:dyDescent="0.3">
      <c r="A55">
        <v>49</v>
      </c>
      <c r="B55" s="30" t="s">
        <v>42</v>
      </c>
      <c r="C55" s="33" t="s">
        <v>49</v>
      </c>
      <c r="D55" s="41"/>
      <c r="E55" s="41"/>
      <c r="F55" s="41"/>
      <c r="G55" s="41">
        <v>204</v>
      </c>
      <c r="H55" s="41" t="s">
        <v>20</v>
      </c>
    </row>
    <row r="56" spans="1:8" x14ac:dyDescent="0.3">
      <c r="A56">
        <v>50</v>
      </c>
      <c r="B56" s="144" t="s">
        <v>27</v>
      </c>
      <c r="C56" s="145" t="s">
        <v>63</v>
      </c>
      <c r="D56" s="50"/>
      <c r="E56" s="50"/>
      <c r="F56" s="50"/>
      <c r="G56" s="41">
        <v>204</v>
      </c>
      <c r="H56" s="41" t="s">
        <v>20</v>
      </c>
    </row>
    <row r="57" spans="1:8" x14ac:dyDescent="0.3">
      <c r="A57">
        <v>51</v>
      </c>
      <c r="B57" s="30" t="s">
        <v>42</v>
      </c>
      <c r="C57" s="33" t="s">
        <v>57</v>
      </c>
      <c r="D57" s="41"/>
      <c r="E57" s="41"/>
      <c r="F57" s="41"/>
      <c r="G57" s="41">
        <v>203</v>
      </c>
      <c r="H57" s="41" t="s">
        <v>20</v>
      </c>
    </row>
    <row r="58" spans="1:8" x14ac:dyDescent="0.3">
      <c r="A58">
        <v>52</v>
      </c>
      <c r="B58" s="143" t="s">
        <v>101</v>
      </c>
      <c r="C58" s="72" t="s">
        <v>103</v>
      </c>
      <c r="D58" s="41"/>
      <c r="E58" s="41"/>
      <c r="F58" s="41"/>
      <c r="G58" s="41">
        <v>203</v>
      </c>
      <c r="H58" s="41" t="s">
        <v>20</v>
      </c>
    </row>
    <row r="59" spans="1:8" x14ac:dyDescent="0.3">
      <c r="A59">
        <v>53</v>
      </c>
      <c r="B59" s="236" t="s">
        <v>42</v>
      </c>
      <c r="C59" s="214" t="s">
        <v>59</v>
      </c>
      <c r="D59" s="41"/>
      <c r="E59" s="41"/>
      <c r="F59" s="41"/>
      <c r="G59" s="41">
        <v>202</v>
      </c>
      <c r="H59" s="41" t="s">
        <v>20</v>
      </c>
    </row>
    <row r="60" spans="1:8" x14ac:dyDescent="0.3">
      <c r="A60">
        <v>54</v>
      </c>
      <c r="B60" s="152" t="s">
        <v>95</v>
      </c>
      <c r="C60" s="69" t="s">
        <v>99</v>
      </c>
      <c r="D60" s="41"/>
      <c r="E60" s="41"/>
      <c r="F60" s="41"/>
      <c r="G60" s="41">
        <v>202</v>
      </c>
      <c r="H60" s="41" t="s">
        <v>20</v>
      </c>
    </row>
    <row r="61" spans="1:8" x14ac:dyDescent="0.3">
      <c r="A61">
        <v>55</v>
      </c>
      <c r="B61" s="265" t="s">
        <v>9</v>
      </c>
      <c r="C61" s="261" t="s">
        <v>193</v>
      </c>
      <c r="D61" s="41"/>
      <c r="E61" s="41"/>
      <c r="F61" s="41"/>
      <c r="G61" s="41">
        <v>202</v>
      </c>
      <c r="H61" s="41"/>
    </row>
    <row r="62" spans="1:8" x14ac:dyDescent="0.3">
      <c r="A62">
        <v>56</v>
      </c>
      <c r="B62" s="114" t="s">
        <v>2</v>
      </c>
      <c r="C62" s="115" t="s">
        <v>29</v>
      </c>
      <c r="D62" s="41"/>
      <c r="E62" s="41"/>
      <c r="F62" s="41"/>
      <c r="G62" s="41">
        <v>202</v>
      </c>
      <c r="H62" s="41"/>
    </row>
    <row r="63" spans="1:8" x14ac:dyDescent="0.3">
      <c r="A63">
        <v>57</v>
      </c>
      <c r="B63" s="71" t="s">
        <v>101</v>
      </c>
      <c r="C63" s="72" t="s">
        <v>106</v>
      </c>
      <c r="D63" s="41"/>
      <c r="E63" s="41"/>
      <c r="F63" s="41"/>
      <c r="G63" s="41">
        <v>200</v>
      </c>
      <c r="H63" s="41" t="s">
        <v>20</v>
      </c>
    </row>
    <row r="64" spans="1:8" x14ac:dyDescent="0.3">
      <c r="A64">
        <v>58</v>
      </c>
      <c r="B64" s="146" t="s">
        <v>32</v>
      </c>
      <c r="C64" s="32" t="s">
        <v>51</v>
      </c>
      <c r="D64" s="41"/>
      <c r="E64" s="41"/>
      <c r="F64" s="41"/>
      <c r="G64" s="41"/>
      <c r="H64" s="41">
        <v>199</v>
      </c>
    </row>
    <row r="65" spans="1:10" x14ac:dyDescent="0.3">
      <c r="A65">
        <v>59</v>
      </c>
      <c r="B65" s="25" t="s">
        <v>27</v>
      </c>
      <c r="C65" s="147" t="s">
        <v>40</v>
      </c>
      <c r="D65" s="41"/>
      <c r="E65" s="41"/>
      <c r="F65" s="41"/>
      <c r="G65" s="41"/>
      <c r="H65" s="41">
        <v>199</v>
      </c>
    </row>
    <row r="66" spans="1:10" x14ac:dyDescent="0.3">
      <c r="A66">
        <v>60</v>
      </c>
      <c r="B66" s="61" t="s">
        <v>42</v>
      </c>
      <c r="C66" s="33" t="s">
        <v>68</v>
      </c>
      <c r="D66" s="41"/>
      <c r="E66" s="41"/>
      <c r="F66" s="41"/>
      <c r="G66" s="41"/>
      <c r="H66" s="41">
        <v>198</v>
      </c>
    </row>
    <row r="67" spans="1:10" x14ac:dyDescent="0.3">
      <c r="A67">
        <v>61</v>
      </c>
      <c r="B67" s="148" t="s">
        <v>112</v>
      </c>
      <c r="C67" s="75" t="s">
        <v>113</v>
      </c>
      <c r="D67" s="41"/>
      <c r="E67" s="41"/>
      <c r="F67" s="41"/>
      <c r="G67" s="41"/>
      <c r="H67" s="41">
        <v>197</v>
      </c>
    </row>
    <row r="68" spans="1:10" x14ac:dyDescent="0.3">
      <c r="A68">
        <v>62</v>
      </c>
      <c r="B68" s="30" t="s">
        <v>42</v>
      </c>
      <c r="C68" s="31" t="s">
        <v>64</v>
      </c>
      <c r="D68" s="41"/>
      <c r="E68" s="41"/>
      <c r="F68" s="41"/>
      <c r="G68" s="41"/>
      <c r="H68" s="41">
        <v>196</v>
      </c>
    </row>
    <row r="69" spans="1:10" x14ac:dyDescent="0.3">
      <c r="A69">
        <v>63</v>
      </c>
      <c r="B69" s="31" t="s">
        <v>104</v>
      </c>
      <c r="C69" s="31" t="s">
        <v>120</v>
      </c>
      <c r="D69" s="41"/>
      <c r="E69" s="41"/>
      <c r="F69" s="41"/>
      <c r="G69" s="41"/>
      <c r="H69" s="41">
        <v>195</v>
      </c>
    </row>
    <row r="70" spans="1:10" x14ac:dyDescent="0.3">
      <c r="A70">
        <v>64</v>
      </c>
      <c r="B70" s="80" t="s">
        <v>121</v>
      </c>
      <c r="C70" s="81" t="s">
        <v>123</v>
      </c>
      <c r="D70" s="41"/>
      <c r="E70" s="41"/>
      <c r="F70" s="41"/>
      <c r="G70" s="41"/>
      <c r="H70" s="41">
        <v>195</v>
      </c>
    </row>
    <row r="71" spans="1:10" x14ac:dyDescent="0.3">
      <c r="A71">
        <v>65</v>
      </c>
      <c r="B71" s="44" t="s">
        <v>55</v>
      </c>
      <c r="C71" s="56" t="s">
        <v>73</v>
      </c>
      <c r="D71" s="41"/>
      <c r="E71" s="41"/>
      <c r="F71" s="41"/>
      <c r="G71" s="41"/>
      <c r="H71" s="41">
        <v>195</v>
      </c>
    </row>
    <row r="72" spans="1:10" x14ac:dyDescent="0.3">
      <c r="A72">
        <v>66</v>
      </c>
      <c r="B72" s="38" t="s">
        <v>55</v>
      </c>
      <c r="C72" s="39" t="s">
        <v>60</v>
      </c>
      <c r="D72" s="41"/>
      <c r="E72" s="41"/>
      <c r="F72" s="41"/>
      <c r="G72" s="41"/>
      <c r="H72" s="41">
        <v>193</v>
      </c>
    </row>
    <row r="73" spans="1:10" x14ac:dyDescent="0.3">
      <c r="A73">
        <v>67</v>
      </c>
      <c r="B73" s="37" t="s">
        <v>55</v>
      </c>
      <c r="C73" s="38" t="s">
        <v>65</v>
      </c>
      <c r="D73" s="41"/>
      <c r="E73" s="41"/>
      <c r="F73" s="41"/>
      <c r="G73" s="41"/>
      <c r="H73" s="41">
        <v>193</v>
      </c>
    </row>
    <row r="74" spans="1:10" x14ac:dyDescent="0.3">
      <c r="A74">
        <v>68</v>
      </c>
      <c r="B74" s="149" t="s">
        <v>109</v>
      </c>
      <c r="C74" s="76" t="s">
        <v>111</v>
      </c>
      <c r="D74" s="41"/>
      <c r="E74" s="41"/>
      <c r="F74" s="41"/>
      <c r="G74" s="41"/>
      <c r="H74" s="41">
        <v>191</v>
      </c>
    </row>
    <row r="75" spans="1:10" x14ac:dyDescent="0.3">
      <c r="A75">
        <v>69</v>
      </c>
      <c r="B75" s="30" t="s">
        <v>42</v>
      </c>
      <c r="C75" s="33" t="s">
        <v>61</v>
      </c>
      <c r="D75" s="41"/>
      <c r="E75" s="41"/>
      <c r="F75" s="41"/>
      <c r="G75" s="41"/>
      <c r="H75" s="41">
        <v>191</v>
      </c>
      <c r="J75" t="s">
        <v>20</v>
      </c>
    </row>
    <row r="76" spans="1:10" x14ac:dyDescent="0.3">
      <c r="A76">
        <v>70</v>
      </c>
      <c r="B76" s="37" t="s">
        <v>55</v>
      </c>
      <c r="C76" s="38" t="s">
        <v>75</v>
      </c>
      <c r="D76" s="41"/>
      <c r="E76" s="41"/>
      <c r="F76" s="41"/>
      <c r="G76" s="41"/>
      <c r="H76" s="41">
        <v>191</v>
      </c>
    </row>
    <row r="77" spans="1:10" x14ac:dyDescent="0.3">
      <c r="A77">
        <v>71</v>
      </c>
      <c r="B77" s="234" t="s">
        <v>109</v>
      </c>
      <c r="C77" s="234" t="s">
        <v>114</v>
      </c>
      <c r="D77" s="41"/>
      <c r="E77" s="41"/>
      <c r="F77" s="41"/>
      <c r="G77" s="41"/>
      <c r="H77" s="41">
        <v>191</v>
      </c>
    </row>
    <row r="78" spans="1:10" x14ac:dyDescent="0.3">
      <c r="A78">
        <v>72</v>
      </c>
      <c r="B78" s="73" t="s">
        <v>109</v>
      </c>
      <c r="C78" s="76" t="s">
        <v>116</v>
      </c>
      <c r="D78" s="41"/>
      <c r="E78" s="41"/>
      <c r="F78" s="41"/>
      <c r="G78" s="41"/>
      <c r="H78" s="41">
        <v>190</v>
      </c>
    </row>
    <row r="79" spans="1:10" x14ac:dyDescent="0.3">
      <c r="A79">
        <v>73</v>
      </c>
      <c r="B79" s="263" t="s">
        <v>32</v>
      </c>
      <c r="C79" s="264" t="s">
        <v>66</v>
      </c>
      <c r="D79" s="41"/>
      <c r="E79" s="41"/>
      <c r="F79" s="41"/>
      <c r="G79" s="41"/>
      <c r="H79" s="41">
        <v>189</v>
      </c>
    </row>
    <row r="80" spans="1:10" x14ac:dyDescent="0.3">
      <c r="A80">
        <v>74</v>
      </c>
      <c r="B80" s="37" t="s">
        <v>55</v>
      </c>
      <c r="C80" s="39" t="s">
        <v>67</v>
      </c>
      <c r="D80" s="41"/>
      <c r="E80" s="41"/>
      <c r="F80" s="41"/>
      <c r="G80" s="41"/>
      <c r="H80" s="41">
        <v>189</v>
      </c>
    </row>
    <row r="81" spans="1:8" x14ac:dyDescent="0.3">
      <c r="A81">
        <v>75</v>
      </c>
      <c r="B81" s="80" t="s">
        <v>121</v>
      </c>
      <c r="C81" s="82" t="s">
        <v>125</v>
      </c>
      <c r="D81" s="41"/>
      <c r="E81" s="41"/>
      <c r="F81" s="41"/>
      <c r="G81" s="41"/>
      <c r="H81" s="41">
        <v>187</v>
      </c>
    </row>
    <row r="82" spans="1:8" x14ac:dyDescent="0.3">
      <c r="A82">
        <v>76</v>
      </c>
      <c r="B82" s="73" t="s">
        <v>109</v>
      </c>
      <c r="C82" s="73" t="s">
        <v>119</v>
      </c>
      <c r="D82" s="41"/>
      <c r="E82" s="41"/>
      <c r="F82" s="41"/>
      <c r="G82" s="41"/>
      <c r="H82" s="41">
        <v>187</v>
      </c>
    </row>
    <row r="83" spans="1:8" x14ac:dyDescent="0.3">
      <c r="B83" s="77" t="s">
        <v>112</v>
      </c>
      <c r="C83" s="78" t="s">
        <v>117</v>
      </c>
      <c r="D83" s="41"/>
      <c r="E83" s="41"/>
      <c r="F83" s="41"/>
      <c r="G83" s="41"/>
      <c r="H83" s="41">
        <v>185</v>
      </c>
    </row>
    <row r="84" spans="1:8" x14ac:dyDescent="0.3">
      <c r="A84">
        <v>77</v>
      </c>
      <c r="B84" s="237" t="s">
        <v>27</v>
      </c>
      <c r="C84" s="239" t="s">
        <v>62</v>
      </c>
      <c r="D84" s="41"/>
      <c r="E84" s="41"/>
      <c r="F84" s="41"/>
      <c r="G84" s="41"/>
      <c r="H84" s="41">
        <v>185</v>
      </c>
    </row>
    <row r="85" spans="1:8" x14ac:dyDescent="0.3">
      <c r="A85">
        <v>78</v>
      </c>
      <c r="B85" s="25" t="s">
        <v>27</v>
      </c>
      <c r="C85" s="150" t="s">
        <v>53</v>
      </c>
      <c r="D85" s="41"/>
      <c r="E85" s="41"/>
      <c r="F85" s="41"/>
      <c r="G85" s="41"/>
      <c r="H85" s="41">
        <v>183</v>
      </c>
    </row>
    <row r="86" spans="1:8" x14ac:dyDescent="0.3">
      <c r="A86">
        <v>79</v>
      </c>
      <c r="B86" s="30" t="s">
        <v>42</v>
      </c>
      <c r="C86" s="33" t="s">
        <v>46</v>
      </c>
      <c r="D86" s="41"/>
      <c r="E86" s="41"/>
      <c r="F86" s="41"/>
      <c r="G86" s="41"/>
      <c r="H86" s="41">
        <v>183</v>
      </c>
    </row>
    <row r="87" spans="1:8" x14ac:dyDescent="0.3">
      <c r="A87">
        <v>80</v>
      </c>
      <c r="B87" s="45" t="s">
        <v>69</v>
      </c>
      <c r="C87" s="45" t="s">
        <v>72</v>
      </c>
      <c r="D87" s="41"/>
      <c r="E87" s="41"/>
      <c r="F87" s="41"/>
      <c r="G87" s="41"/>
      <c r="H87" s="41">
        <v>182</v>
      </c>
    </row>
    <row r="88" spans="1:8" x14ac:dyDescent="0.3">
      <c r="A88">
        <v>81</v>
      </c>
      <c r="B88" s="73" t="s">
        <v>109</v>
      </c>
      <c r="C88" s="73" t="s">
        <v>115</v>
      </c>
      <c r="D88" s="41"/>
      <c r="E88" s="41"/>
      <c r="F88" s="41"/>
      <c r="G88" s="41"/>
      <c r="H88" s="41">
        <v>181</v>
      </c>
    </row>
    <row r="89" spans="1:8" x14ac:dyDescent="0.3">
      <c r="A89">
        <v>82</v>
      </c>
      <c r="B89" s="31" t="s">
        <v>104</v>
      </c>
      <c r="C89" s="31" t="s">
        <v>133</v>
      </c>
      <c r="D89" s="41"/>
      <c r="E89" s="41"/>
      <c r="F89" s="41"/>
      <c r="G89" s="41"/>
      <c r="H89" s="41">
        <v>180</v>
      </c>
    </row>
    <row r="90" spans="1:8" x14ac:dyDescent="0.3">
      <c r="A90">
        <v>83</v>
      </c>
      <c r="B90" s="83" t="s">
        <v>112</v>
      </c>
      <c r="C90" s="79" t="s">
        <v>124</v>
      </c>
      <c r="D90" s="41"/>
      <c r="E90" s="41"/>
      <c r="F90" s="41"/>
      <c r="G90" s="41"/>
      <c r="H90" s="41">
        <v>179</v>
      </c>
    </row>
    <row r="91" spans="1:8" x14ac:dyDescent="0.3">
      <c r="A91">
        <v>84</v>
      </c>
      <c r="B91" s="31" t="s">
        <v>104</v>
      </c>
      <c r="C91" s="33" t="s">
        <v>126</v>
      </c>
      <c r="D91" s="41"/>
      <c r="E91" s="41"/>
      <c r="F91" s="41"/>
      <c r="G91" s="41"/>
      <c r="H91" s="41">
        <v>179</v>
      </c>
    </row>
    <row r="92" spans="1:8" x14ac:dyDescent="0.3">
      <c r="A92">
        <v>85</v>
      </c>
      <c r="B92" s="148" t="s">
        <v>112</v>
      </c>
      <c r="C92" s="79" t="s">
        <v>118</v>
      </c>
      <c r="D92" s="41"/>
      <c r="E92" s="41"/>
      <c r="F92" s="41"/>
      <c r="G92" s="41"/>
      <c r="H92" s="41">
        <v>178</v>
      </c>
    </row>
    <row r="93" spans="1:8" x14ac:dyDescent="0.3">
      <c r="A93">
        <v>86</v>
      </c>
      <c r="B93" s="229" t="s">
        <v>121</v>
      </c>
      <c r="C93" s="229" t="s">
        <v>122</v>
      </c>
      <c r="D93" s="41"/>
      <c r="E93" s="41"/>
      <c r="F93" s="41"/>
      <c r="G93" s="41"/>
      <c r="H93" s="41">
        <v>178</v>
      </c>
    </row>
    <row r="94" spans="1:8" x14ac:dyDescent="0.3">
      <c r="A94">
        <v>87</v>
      </c>
      <c r="B94" s="31" t="s">
        <v>104</v>
      </c>
      <c r="C94" s="33" t="s">
        <v>130</v>
      </c>
      <c r="D94" s="41"/>
      <c r="E94" s="41"/>
      <c r="F94" s="41"/>
      <c r="G94" s="41"/>
      <c r="H94" s="41">
        <v>175</v>
      </c>
    </row>
    <row r="95" spans="1:8" x14ac:dyDescent="0.3">
      <c r="A95" t="s">
        <v>20</v>
      </c>
    </row>
    <row r="96" spans="1:8" x14ac:dyDescent="0.3">
      <c r="C96" s="47" t="s">
        <v>166</v>
      </c>
      <c r="G96" t="s">
        <v>198</v>
      </c>
    </row>
    <row r="98" spans="1:9" x14ac:dyDescent="0.3">
      <c r="D98" s="67" t="s">
        <v>167</v>
      </c>
      <c r="E98" s="67" t="s">
        <v>168</v>
      </c>
      <c r="F98" s="67" t="s">
        <v>169</v>
      </c>
      <c r="G98" s="67" t="s">
        <v>170</v>
      </c>
      <c r="H98" s="67" t="s">
        <v>171</v>
      </c>
      <c r="I98" s="67" t="s">
        <v>172</v>
      </c>
    </row>
    <row r="99" spans="1:9" x14ac:dyDescent="0.3">
      <c r="A99">
        <v>1</v>
      </c>
      <c r="B99" s="3" t="s">
        <v>2</v>
      </c>
      <c r="C99" s="4" t="s">
        <v>3</v>
      </c>
      <c r="D99" s="41">
        <v>731</v>
      </c>
      <c r="E99" s="41"/>
      <c r="F99" s="41"/>
      <c r="G99" s="41"/>
      <c r="H99" s="41"/>
      <c r="I99" s="41"/>
    </row>
    <row r="100" spans="1:9" x14ac:dyDescent="0.3">
      <c r="A100">
        <v>2</v>
      </c>
      <c r="B100" s="114" t="s">
        <v>2</v>
      </c>
      <c r="C100" s="115" t="s">
        <v>4</v>
      </c>
      <c r="D100" s="41">
        <v>699</v>
      </c>
      <c r="E100" s="41" t="s">
        <v>20</v>
      </c>
      <c r="F100" s="41"/>
      <c r="G100" s="41"/>
      <c r="H100" s="41"/>
      <c r="I100" s="41"/>
    </row>
    <row r="101" spans="1:9" x14ac:dyDescent="0.3">
      <c r="A101">
        <v>3</v>
      </c>
      <c r="B101" s="266" t="s">
        <v>2</v>
      </c>
      <c r="C101" s="267" t="s">
        <v>6</v>
      </c>
      <c r="D101" s="41">
        <v>667</v>
      </c>
      <c r="E101" s="41"/>
      <c r="F101" s="41"/>
      <c r="G101" s="41"/>
      <c r="H101" s="41"/>
      <c r="I101" s="41"/>
    </row>
    <row r="102" spans="1:9" x14ac:dyDescent="0.3">
      <c r="A102">
        <v>4</v>
      </c>
      <c r="B102" s="17" t="s">
        <v>9</v>
      </c>
      <c r="C102" s="18" t="s">
        <v>13</v>
      </c>
      <c r="D102" s="41">
        <v>664</v>
      </c>
      <c r="E102" s="41"/>
      <c r="F102" s="41"/>
      <c r="G102" s="41"/>
      <c r="H102" s="41" t="s">
        <v>20</v>
      </c>
      <c r="I102" s="41"/>
    </row>
    <row r="103" spans="1:9" x14ac:dyDescent="0.3">
      <c r="A103">
        <v>5</v>
      </c>
      <c r="B103" s="19" t="s">
        <v>9</v>
      </c>
      <c r="C103" s="18" t="s">
        <v>10</v>
      </c>
      <c r="D103" s="41">
        <v>655</v>
      </c>
      <c r="E103" s="41" t="s">
        <v>20</v>
      </c>
      <c r="F103" s="41" t="s">
        <v>20</v>
      </c>
      <c r="G103" s="41"/>
      <c r="H103" s="41"/>
      <c r="I103" s="41"/>
    </row>
    <row r="104" spans="1:9" x14ac:dyDescent="0.3">
      <c r="A104">
        <v>6</v>
      </c>
      <c r="B104" s="136" t="s">
        <v>2</v>
      </c>
      <c r="C104" s="115" t="s">
        <v>5</v>
      </c>
      <c r="D104" s="41">
        <v>652</v>
      </c>
      <c r="E104" s="41"/>
      <c r="F104" s="41"/>
      <c r="G104" s="41"/>
      <c r="H104" s="41"/>
      <c r="I104" s="41"/>
    </row>
    <row r="105" spans="1:9" x14ac:dyDescent="0.3">
      <c r="A105">
        <v>7</v>
      </c>
      <c r="B105" s="114" t="s">
        <v>2</v>
      </c>
      <c r="C105" s="114" t="s">
        <v>8</v>
      </c>
      <c r="D105" s="41"/>
      <c r="E105" s="41">
        <v>647</v>
      </c>
      <c r="F105" s="41" t="s">
        <v>20</v>
      </c>
      <c r="G105" s="41" t="s">
        <v>20</v>
      </c>
      <c r="H105" s="41"/>
      <c r="I105" s="41"/>
    </row>
    <row r="106" spans="1:9" x14ac:dyDescent="0.3">
      <c r="A106">
        <v>8</v>
      </c>
      <c r="B106" s="15" t="s">
        <v>2</v>
      </c>
      <c r="C106" s="51" t="s">
        <v>7</v>
      </c>
      <c r="D106" s="41"/>
      <c r="E106" s="41">
        <v>641</v>
      </c>
      <c r="F106" s="41"/>
      <c r="G106" s="41"/>
      <c r="H106" s="41"/>
      <c r="I106" s="41"/>
    </row>
    <row r="107" spans="1:9" x14ac:dyDescent="0.3">
      <c r="A107">
        <v>9</v>
      </c>
      <c r="B107" s="21" t="s">
        <v>14</v>
      </c>
      <c r="C107" s="21" t="s">
        <v>15</v>
      </c>
      <c r="D107" s="41"/>
      <c r="E107" s="41">
        <v>639</v>
      </c>
      <c r="F107" s="41"/>
      <c r="G107" s="41"/>
      <c r="H107" s="41"/>
      <c r="I107" s="41"/>
    </row>
    <row r="108" spans="1:9" x14ac:dyDescent="0.3">
      <c r="A108">
        <v>10</v>
      </c>
      <c r="B108" s="17" t="s">
        <v>9</v>
      </c>
      <c r="C108" s="18" t="s">
        <v>12</v>
      </c>
      <c r="D108" s="41"/>
      <c r="E108" s="41">
        <v>632</v>
      </c>
      <c r="F108" s="41"/>
      <c r="G108" s="41"/>
      <c r="H108" s="41" t="s">
        <v>20</v>
      </c>
      <c r="I108" s="41"/>
    </row>
    <row r="109" spans="1:9" x14ac:dyDescent="0.3">
      <c r="A109">
        <v>11</v>
      </c>
      <c r="B109" s="19" t="s">
        <v>9</v>
      </c>
      <c r="C109" s="18" t="s">
        <v>26</v>
      </c>
      <c r="D109" s="41"/>
      <c r="E109" s="41">
        <v>631</v>
      </c>
      <c r="F109" s="41"/>
      <c r="G109" s="41" t="s">
        <v>20</v>
      </c>
      <c r="H109" s="41" t="s">
        <v>20</v>
      </c>
      <c r="I109" s="41"/>
    </row>
    <row r="110" spans="1:9" x14ac:dyDescent="0.3">
      <c r="A110">
        <v>12</v>
      </c>
      <c r="B110" s="19" t="s">
        <v>9</v>
      </c>
      <c r="C110" s="18" t="s">
        <v>11</v>
      </c>
      <c r="D110" s="41"/>
      <c r="E110" s="41">
        <v>629</v>
      </c>
      <c r="F110" s="41" t="s">
        <v>20</v>
      </c>
      <c r="G110" s="41"/>
      <c r="H110" s="41"/>
      <c r="I110" s="41"/>
    </row>
    <row r="111" spans="1:9" x14ac:dyDescent="0.3">
      <c r="A111">
        <v>13</v>
      </c>
      <c r="B111" s="25" t="s">
        <v>27</v>
      </c>
      <c r="C111" s="26" t="s">
        <v>41</v>
      </c>
      <c r="D111" s="41"/>
      <c r="E111" s="41">
        <v>626</v>
      </c>
      <c r="F111" s="41" t="s">
        <v>20</v>
      </c>
      <c r="G111" s="41"/>
      <c r="H111" s="41"/>
      <c r="I111" s="41"/>
    </row>
    <row r="112" spans="1:9" x14ac:dyDescent="0.3">
      <c r="A112">
        <v>14</v>
      </c>
      <c r="B112" s="21" t="s">
        <v>14</v>
      </c>
      <c r="C112" s="24" t="s">
        <v>19</v>
      </c>
      <c r="D112" s="41"/>
      <c r="E112" s="41"/>
      <c r="F112" s="41">
        <v>624</v>
      </c>
      <c r="G112" s="41"/>
      <c r="H112" s="41" t="s">
        <v>20</v>
      </c>
      <c r="I112" s="41"/>
    </row>
    <row r="113" spans="1:9" x14ac:dyDescent="0.3">
      <c r="A113">
        <v>15</v>
      </c>
      <c r="B113" s="20" t="s">
        <v>14</v>
      </c>
      <c r="C113" s="24" t="s">
        <v>23</v>
      </c>
      <c r="D113" s="41"/>
      <c r="E113" s="41"/>
      <c r="F113" s="41">
        <v>614</v>
      </c>
      <c r="G113" s="41" t="s">
        <v>20</v>
      </c>
      <c r="H113" s="41"/>
      <c r="I113" s="41"/>
    </row>
    <row r="114" spans="1:9" x14ac:dyDescent="0.3">
      <c r="A114">
        <v>16</v>
      </c>
      <c r="B114" s="138" t="s">
        <v>21</v>
      </c>
      <c r="C114" s="27" t="s">
        <v>31</v>
      </c>
      <c r="D114" s="41"/>
      <c r="E114" s="41"/>
      <c r="F114" s="41">
        <v>613</v>
      </c>
      <c r="G114" s="41"/>
      <c r="H114" s="41"/>
      <c r="I114" s="41"/>
    </row>
    <row r="115" spans="1:9" x14ac:dyDescent="0.3">
      <c r="A115">
        <v>17</v>
      </c>
      <c r="B115" s="21" t="s">
        <v>14</v>
      </c>
      <c r="C115" s="24" t="s">
        <v>17</v>
      </c>
      <c r="D115" s="41"/>
      <c r="E115" s="41"/>
      <c r="F115" s="41">
        <v>605</v>
      </c>
      <c r="G115" s="41" t="s">
        <v>20</v>
      </c>
      <c r="H115" s="41" t="s">
        <v>20</v>
      </c>
      <c r="I115" s="41"/>
    </row>
    <row r="116" spans="1:9" x14ac:dyDescent="0.3">
      <c r="A116">
        <v>18</v>
      </c>
      <c r="B116" s="219" t="s">
        <v>14</v>
      </c>
      <c r="C116" s="219" t="s">
        <v>24</v>
      </c>
      <c r="D116" s="41"/>
      <c r="E116" s="41"/>
      <c r="F116" s="41">
        <v>604</v>
      </c>
      <c r="G116" s="41" t="s">
        <v>20</v>
      </c>
      <c r="H116" s="41"/>
      <c r="I116" s="41"/>
    </row>
    <row r="117" spans="1:9" x14ac:dyDescent="0.3">
      <c r="A117">
        <v>19</v>
      </c>
      <c r="B117" s="151" t="s">
        <v>27</v>
      </c>
      <c r="C117" s="26" t="s">
        <v>28</v>
      </c>
      <c r="D117" s="41"/>
      <c r="E117" s="41"/>
      <c r="F117" s="41">
        <v>601</v>
      </c>
      <c r="G117" s="41" t="s">
        <v>20</v>
      </c>
      <c r="H117" s="41" t="s">
        <v>20</v>
      </c>
      <c r="I117" s="41"/>
    </row>
    <row r="118" spans="1:9" x14ac:dyDescent="0.3">
      <c r="A118">
        <v>20</v>
      </c>
      <c r="B118" s="20" t="s">
        <v>14</v>
      </c>
      <c r="C118" s="137" t="s">
        <v>25</v>
      </c>
      <c r="D118" s="41"/>
      <c r="E118" s="41"/>
      <c r="F118" s="41"/>
      <c r="G118" s="41">
        <v>616</v>
      </c>
      <c r="H118" s="41" t="s">
        <v>20</v>
      </c>
      <c r="I118" s="41" t="s">
        <v>20</v>
      </c>
    </row>
    <row r="119" spans="1:9" x14ac:dyDescent="0.3">
      <c r="A119">
        <v>21</v>
      </c>
      <c r="B119" s="19" t="s">
        <v>9</v>
      </c>
      <c r="C119" s="18" t="s">
        <v>16</v>
      </c>
      <c r="D119" s="41"/>
      <c r="E119" s="41"/>
      <c r="F119" s="41"/>
      <c r="G119" s="41">
        <v>598</v>
      </c>
      <c r="H119" s="41" t="s">
        <v>20</v>
      </c>
      <c r="I119" s="41"/>
    </row>
    <row r="120" spans="1:9" x14ac:dyDescent="0.3">
      <c r="A120">
        <v>22</v>
      </c>
      <c r="B120" s="139" t="s">
        <v>21</v>
      </c>
      <c r="C120" s="27" t="s">
        <v>22</v>
      </c>
      <c r="D120" s="41"/>
      <c r="E120" s="41"/>
      <c r="F120" s="41"/>
      <c r="G120" s="41">
        <v>597</v>
      </c>
      <c r="H120" s="41"/>
      <c r="I120" s="41"/>
    </row>
    <row r="121" spans="1:9" x14ac:dyDescent="0.3">
      <c r="A121">
        <v>23</v>
      </c>
      <c r="B121" s="21" t="s">
        <v>14</v>
      </c>
      <c r="C121" s="24" t="s">
        <v>18</v>
      </c>
      <c r="D121" s="41"/>
      <c r="E121" s="41"/>
      <c r="F121" s="41"/>
      <c r="G121" s="41">
        <v>593</v>
      </c>
      <c r="H121" s="41"/>
      <c r="I121" s="41"/>
    </row>
    <row r="122" spans="1:9" x14ac:dyDescent="0.3">
      <c r="B122" s="28" t="s">
        <v>32</v>
      </c>
      <c r="C122" s="29" t="s">
        <v>36</v>
      </c>
      <c r="D122" s="41"/>
      <c r="E122" s="41"/>
      <c r="F122" s="41"/>
      <c r="G122" s="41">
        <v>592</v>
      </c>
      <c r="H122" s="41"/>
      <c r="I122" s="41"/>
    </row>
    <row r="123" spans="1:9" x14ac:dyDescent="0.3">
      <c r="A123">
        <v>24</v>
      </c>
      <c r="B123" s="28" t="s">
        <v>32</v>
      </c>
      <c r="C123" s="29" t="s">
        <v>33</v>
      </c>
      <c r="D123" s="41"/>
      <c r="E123" s="41"/>
      <c r="F123" s="41"/>
      <c r="G123" s="41">
        <v>585</v>
      </c>
      <c r="H123" s="41" t="s">
        <v>20</v>
      </c>
      <c r="I123" s="41"/>
    </row>
    <row r="124" spans="1:9" x14ac:dyDescent="0.3">
      <c r="A124">
        <v>25</v>
      </c>
      <c r="B124" s="28" t="s">
        <v>32</v>
      </c>
      <c r="C124" s="29" t="s">
        <v>37</v>
      </c>
      <c r="D124" s="41"/>
      <c r="E124" s="41"/>
      <c r="F124" s="41"/>
      <c r="G124" s="41"/>
      <c r="H124" s="41">
        <v>574</v>
      </c>
      <c r="I124" s="41"/>
    </row>
    <row r="125" spans="1:9" x14ac:dyDescent="0.3">
      <c r="A125">
        <v>26</v>
      </c>
      <c r="B125" s="269" t="s">
        <v>95</v>
      </c>
      <c r="C125" s="268" t="s">
        <v>96</v>
      </c>
      <c r="D125" s="50"/>
      <c r="E125" s="50"/>
      <c r="F125" s="50"/>
      <c r="G125" s="50"/>
      <c r="H125" s="41">
        <v>573</v>
      </c>
      <c r="I125" s="41"/>
    </row>
    <row r="126" spans="1:9" x14ac:dyDescent="0.3">
      <c r="A126">
        <v>27</v>
      </c>
      <c r="B126" s="22" t="s">
        <v>21</v>
      </c>
      <c r="C126" s="27" t="s">
        <v>35</v>
      </c>
      <c r="D126" s="41"/>
      <c r="E126" s="41"/>
      <c r="F126" s="41"/>
      <c r="G126" s="41"/>
      <c r="H126" s="41">
        <v>570</v>
      </c>
      <c r="I126" s="41"/>
    </row>
    <row r="127" spans="1:9" x14ac:dyDescent="0.3">
      <c r="A127">
        <v>28</v>
      </c>
      <c r="B127" s="152" t="s">
        <v>95</v>
      </c>
      <c r="C127" s="70" t="s">
        <v>99</v>
      </c>
      <c r="D127" s="41"/>
      <c r="E127" s="41"/>
      <c r="F127" s="41"/>
      <c r="G127" s="41"/>
      <c r="H127" s="41">
        <v>568</v>
      </c>
      <c r="I127" s="41"/>
    </row>
    <row r="128" spans="1:9" x14ac:dyDescent="0.3">
      <c r="A128">
        <v>29</v>
      </c>
      <c r="B128" s="152" t="s">
        <v>95</v>
      </c>
      <c r="C128" s="70" t="s">
        <v>98</v>
      </c>
      <c r="D128" s="41"/>
      <c r="E128" s="41"/>
      <c r="F128" s="41"/>
      <c r="G128" s="41"/>
      <c r="H128" s="41">
        <v>565</v>
      </c>
      <c r="I128" s="41" t="s">
        <v>20</v>
      </c>
    </row>
    <row r="129" spans="1:9" x14ac:dyDescent="0.3">
      <c r="A129">
        <v>30</v>
      </c>
      <c r="B129" s="141" t="s">
        <v>21</v>
      </c>
      <c r="C129" s="142" t="s">
        <v>165</v>
      </c>
      <c r="D129" s="41"/>
      <c r="E129" s="41"/>
      <c r="F129" s="41"/>
      <c r="G129" s="41"/>
      <c r="H129" s="41">
        <v>563</v>
      </c>
      <c r="I129" s="41"/>
    </row>
    <row r="130" spans="1:9" x14ac:dyDescent="0.3">
      <c r="A130">
        <v>31</v>
      </c>
      <c r="B130" s="220" t="s">
        <v>21</v>
      </c>
      <c r="C130" s="220" t="s">
        <v>39</v>
      </c>
      <c r="D130" s="41"/>
      <c r="E130" s="41"/>
      <c r="F130" s="41"/>
      <c r="G130" s="41"/>
      <c r="H130" s="41">
        <v>563</v>
      </c>
      <c r="I130" s="41"/>
    </row>
    <row r="131" spans="1:9" x14ac:dyDescent="0.3">
      <c r="B131" s="69" t="s">
        <v>95</v>
      </c>
      <c r="C131" s="70" t="s">
        <v>100</v>
      </c>
      <c r="D131" s="41"/>
      <c r="E131" s="41"/>
      <c r="F131" s="41"/>
      <c r="G131" s="41"/>
      <c r="H131" s="41">
        <v>560</v>
      </c>
      <c r="I131" s="41" t="s">
        <v>20</v>
      </c>
    </row>
    <row r="132" spans="1:9" x14ac:dyDescent="0.3">
      <c r="A132">
        <v>32</v>
      </c>
      <c r="B132" s="152" t="s">
        <v>95</v>
      </c>
      <c r="C132" s="70" t="s">
        <v>97</v>
      </c>
      <c r="D132" s="41"/>
      <c r="E132" s="41"/>
      <c r="F132" s="41"/>
      <c r="G132" s="41"/>
      <c r="H132" s="41">
        <v>558</v>
      </c>
      <c r="I132" s="41" t="s">
        <v>20</v>
      </c>
    </row>
    <row r="133" spans="1:9" x14ac:dyDescent="0.3">
      <c r="A133">
        <v>33</v>
      </c>
      <c r="B133" s="138" t="s">
        <v>21</v>
      </c>
      <c r="C133" s="54" t="s">
        <v>30</v>
      </c>
      <c r="D133" s="41"/>
      <c r="E133" s="41"/>
      <c r="F133" s="41"/>
      <c r="G133" s="41"/>
      <c r="H133" s="41">
        <v>556</v>
      </c>
      <c r="I133" s="41"/>
    </row>
    <row r="134" spans="1:9" x14ac:dyDescent="0.3">
      <c r="A134">
        <v>34</v>
      </c>
      <c r="B134" s="22" t="s">
        <v>21</v>
      </c>
      <c r="C134" s="27" t="s">
        <v>47</v>
      </c>
      <c r="D134" s="41"/>
      <c r="E134" s="41"/>
      <c r="F134" s="41"/>
      <c r="G134" s="41"/>
      <c r="H134" s="41">
        <v>551</v>
      </c>
      <c r="I134" s="41" t="s">
        <v>20</v>
      </c>
    </row>
    <row r="135" spans="1:9" x14ac:dyDescent="0.3">
      <c r="A135">
        <v>35</v>
      </c>
      <c r="B135" s="28" t="s">
        <v>32</v>
      </c>
      <c r="C135" s="29" t="s">
        <v>38</v>
      </c>
      <c r="D135" s="41"/>
      <c r="E135" s="41"/>
      <c r="F135" s="41"/>
      <c r="G135" s="41"/>
      <c r="H135" s="41">
        <v>550</v>
      </c>
      <c r="I135" s="41"/>
    </row>
    <row r="136" spans="1:9" x14ac:dyDescent="0.3">
      <c r="A136">
        <v>36</v>
      </c>
      <c r="B136" s="28" t="s">
        <v>32</v>
      </c>
      <c r="C136" s="29" t="s">
        <v>45</v>
      </c>
      <c r="D136" s="41"/>
      <c r="E136" s="41"/>
      <c r="F136" s="41"/>
      <c r="G136" s="41"/>
      <c r="H136" s="41"/>
      <c r="I136" s="41">
        <v>549</v>
      </c>
    </row>
    <row r="137" spans="1:9" x14ac:dyDescent="0.3">
      <c r="A137">
        <v>37</v>
      </c>
      <c r="B137" s="71" t="s">
        <v>101</v>
      </c>
      <c r="C137" s="72" t="s">
        <v>103</v>
      </c>
      <c r="D137" s="41"/>
      <c r="E137" s="41"/>
      <c r="F137" s="41"/>
      <c r="G137" s="41"/>
      <c r="H137" s="41"/>
      <c r="I137" s="41">
        <v>548</v>
      </c>
    </row>
    <row r="138" spans="1:9" x14ac:dyDescent="0.3">
      <c r="A138">
        <v>38</v>
      </c>
      <c r="B138" s="31" t="s">
        <v>104</v>
      </c>
      <c r="C138" s="31" t="s">
        <v>105</v>
      </c>
      <c r="D138" s="41"/>
      <c r="E138" s="41"/>
      <c r="F138" s="41"/>
      <c r="G138" s="41"/>
      <c r="H138" s="41"/>
      <c r="I138" s="41">
        <v>547</v>
      </c>
    </row>
    <row r="139" spans="1:9" x14ac:dyDescent="0.3">
      <c r="A139">
        <v>39</v>
      </c>
      <c r="B139" s="17" t="s">
        <v>9</v>
      </c>
      <c r="C139" s="18" t="s">
        <v>193</v>
      </c>
      <c r="D139" s="41"/>
      <c r="E139" s="41"/>
      <c r="F139" s="41"/>
      <c r="G139" s="41"/>
      <c r="H139" s="41"/>
      <c r="I139" s="41">
        <v>547</v>
      </c>
    </row>
    <row r="140" spans="1:9" x14ac:dyDescent="0.3">
      <c r="A140">
        <v>40</v>
      </c>
      <c r="B140" s="71" t="s">
        <v>101</v>
      </c>
      <c r="C140" s="71" t="s">
        <v>102</v>
      </c>
      <c r="D140" s="41"/>
      <c r="E140" s="41"/>
      <c r="F140" s="41"/>
      <c r="G140" s="41"/>
      <c r="H140" s="41"/>
      <c r="I140" s="41">
        <v>546</v>
      </c>
    </row>
    <row r="141" spans="1:9" x14ac:dyDescent="0.3">
      <c r="A141">
        <v>41</v>
      </c>
      <c r="B141" s="30" t="s">
        <v>42</v>
      </c>
      <c r="C141" s="31" t="s">
        <v>48</v>
      </c>
      <c r="D141" s="41"/>
      <c r="E141" s="41"/>
      <c r="F141" s="41"/>
      <c r="G141" s="41"/>
      <c r="H141" s="41"/>
      <c r="I141" s="41">
        <v>545</v>
      </c>
    </row>
    <row r="142" spans="1:9" x14ac:dyDescent="0.3">
      <c r="A142">
        <v>42</v>
      </c>
      <c r="B142" s="114" t="s">
        <v>2</v>
      </c>
      <c r="C142" s="114" t="s">
        <v>29</v>
      </c>
      <c r="D142" s="41"/>
      <c r="E142" s="41"/>
      <c r="F142" s="41"/>
      <c r="G142" s="41"/>
      <c r="H142" s="41"/>
      <c r="I142" s="41">
        <v>544</v>
      </c>
    </row>
    <row r="143" spans="1:9" x14ac:dyDescent="0.3">
      <c r="A143">
        <v>43</v>
      </c>
      <c r="B143" s="30" t="s">
        <v>42</v>
      </c>
      <c r="C143" s="31" t="s">
        <v>44</v>
      </c>
      <c r="D143" s="41"/>
      <c r="E143" s="41"/>
      <c r="F143" s="41"/>
      <c r="G143" s="41"/>
      <c r="H143" s="41"/>
      <c r="I143" s="41">
        <v>538</v>
      </c>
    </row>
    <row r="144" spans="1:9" x14ac:dyDescent="0.3">
      <c r="A144">
        <v>44</v>
      </c>
      <c r="B144" s="30" t="s">
        <v>42</v>
      </c>
      <c r="C144" s="31" t="s">
        <v>43</v>
      </c>
      <c r="D144" s="41"/>
      <c r="E144" s="41"/>
      <c r="F144" s="41"/>
      <c r="G144" s="41"/>
      <c r="H144" s="41"/>
      <c r="I144" s="41">
        <v>537</v>
      </c>
    </row>
    <row r="145" spans="1:9" x14ac:dyDescent="0.3">
      <c r="A145">
        <v>45</v>
      </c>
      <c r="B145" s="73" t="s">
        <v>109</v>
      </c>
      <c r="C145" s="73" t="s">
        <v>111</v>
      </c>
      <c r="D145" s="41"/>
      <c r="E145" s="41"/>
      <c r="F145" s="41"/>
      <c r="G145" s="41"/>
      <c r="H145" s="41"/>
      <c r="I145" s="41">
        <v>536</v>
      </c>
    </row>
    <row r="146" spans="1:9" x14ac:dyDescent="0.3">
      <c r="A146">
        <v>46</v>
      </c>
      <c r="B146" s="71" t="s">
        <v>101</v>
      </c>
      <c r="C146" s="71" t="s">
        <v>108</v>
      </c>
      <c r="D146" s="50"/>
      <c r="E146" s="50"/>
      <c r="F146" s="50"/>
      <c r="G146" s="50"/>
      <c r="H146" s="41"/>
      <c r="I146" s="41">
        <v>533</v>
      </c>
    </row>
    <row r="147" spans="1:9" x14ac:dyDescent="0.3">
      <c r="A147">
        <v>47</v>
      </c>
      <c r="B147" s="73" t="s">
        <v>109</v>
      </c>
      <c r="C147" s="73" t="s">
        <v>110</v>
      </c>
      <c r="D147" s="41"/>
      <c r="E147" s="41"/>
      <c r="F147" s="41"/>
      <c r="G147" s="41"/>
      <c r="H147" s="41"/>
      <c r="I147" s="41">
        <v>532</v>
      </c>
    </row>
    <row r="148" spans="1:9" x14ac:dyDescent="0.3">
      <c r="A148">
        <v>48</v>
      </c>
      <c r="B148" s="35" t="s">
        <v>32</v>
      </c>
      <c r="C148" s="36" t="s">
        <v>66</v>
      </c>
      <c r="D148" s="41"/>
      <c r="E148" s="41"/>
      <c r="F148" s="41"/>
      <c r="G148" s="41"/>
      <c r="H148" s="41"/>
      <c r="I148" s="41">
        <v>528</v>
      </c>
    </row>
    <row r="149" spans="1:9" x14ac:dyDescent="0.3">
      <c r="A149">
        <v>49</v>
      </c>
      <c r="B149" s="61" t="s">
        <v>42</v>
      </c>
      <c r="C149" s="31" t="s">
        <v>68</v>
      </c>
      <c r="D149" s="41"/>
      <c r="E149" s="41"/>
      <c r="F149" s="41"/>
      <c r="G149" s="41"/>
      <c r="H149" s="41"/>
      <c r="I149" s="41">
        <v>528</v>
      </c>
    </row>
    <row r="150" spans="1:9" x14ac:dyDescent="0.3">
      <c r="A150">
        <v>50</v>
      </c>
      <c r="B150" s="237" t="s">
        <v>27</v>
      </c>
      <c r="C150" s="239" t="s">
        <v>52</v>
      </c>
      <c r="D150" s="41"/>
      <c r="E150" s="41"/>
      <c r="F150" s="41"/>
      <c r="G150" s="41"/>
      <c r="H150" s="41"/>
      <c r="I150" s="41">
        <v>528</v>
      </c>
    </row>
    <row r="151" spans="1:9" x14ac:dyDescent="0.3">
      <c r="A151">
        <v>51</v>
      </c>
      <c r="B151" s="71" t="s">
        <v>101</v>
      </c>
      <c r="C151" s="72" t="s">
        <v>107</v>
      </c>
      <c r="D151" s="41"/>
      <c r="E151" s="41"/>
      <c r="F151" s="41"/>
      <c r="G151" s="41"/>
      <c r="H151" s="41"/>
      <c r="I151" s="41">
        <v>527</v>
      </c>
    </row>
    <row r="152" spans="1:9" x14ac:dyDescent="0.3">
      <c r="A152">
        <v>52</v>
      </c>
      <c r="B152" s="37" t="s">
        <v>55</v>
      </c>
      <c r="C152" s="39" t="s">
        <v>56</v>
      </c>
      <c r="D152" s="41"/>
      <c r="E152" s="41"/>
      <c r="F152" s="41"/>
      <c r="G152" s="41"/>
      <c r="H152" s="41"/>
      <c r="I152" s="41">
        <v>525</v>
      </c>
    </row>
    <row r="153" spans="1:9" x14ac:dyDescent="0.3">
      <c r="A153" t="s">
        <v>20</v>
      </c>
      <c r="B153" s="50"/>
      <c r="C153" s="153"/>
      <c r="D153" s="50"/>
      <c r="E153" s="50"/>
      <c r="F153" s="50"/>
      <c r="G153" s="50"/>
      <c r="H153" s="41"/>
      <c r="I153" s="41"/>
    </row>
  </sheetData>
  <sortState xmlns:xlrd2="http://schemas.microsoft.com/office/spreadsheetml/2017/richdata2" ref="B136:I152">
    <sortCondition descending="1" ref="I136:I152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D32F2-3E8D-49AF-846E-9F02CF858D22}">
  <dimension ref="A1:L53"/>
  <sheetViews>
    <sheetView tabSelected="1" workbookViewId="0">
      <selection activeCell="O16" sqref="O16"/>
    </sheetView>
  </sheetViews>
  <sheetFormatPr defaultRowHeight="14.4" x14ac:dyDescent="0.3"/>
  <cols>
    <col min="1" max="1" width="5.77734375" customWidth="1"/>
    <col min="2" max="2" width="3.21875" customWidth="1"/>
    <col min="3" max="3" width="22.5546875" style="196" customWidth="1"/>
    <col min="4" max="5" width="6.77734375" style="53" customWidth="1"/>
    <col min="6" max="6" width="4.6640625" customWidth="1"/>
    <col min="7" max="8" width="3.21875" customWidth="1"/>
    <col min="9" max="9" width="22.33203125" bestFit="1" customWidth="1"/>
    <col min="10" max="11" width="6.77734375" style="53" customWidth="1"/>
  </cols>
  <sheetData>
    <row r="1" spans="1:11" ht="18" x14ac:dyDescent="0.35">
      <c r="C1" s="154" t="s">
        <v>173</v>
      </c>
      <c r="H1" t="s">
        <v>200</v>
      </c>
    </row>
    <row r="3" spans="1:11" x14ac:dyDescent="0.3">
      <c r="C3" s="155" t="s">
        <v>0</v>
      </c>
      <c r="E3" s="53" t="s">
        <v>174</v>
      </c>
      <c r="I3" s="106" t="s">
        <v>150</v>
      </c>
      <c r="K3" s="53" t="s">
        <v>174</v>
      </c>
    </row>
    <row r="4" spans="1:11" ht="13.2" customHeight="1" x14ac:dyDescent="0.3">
      <c r="A4">
        <v>1</v>
      </c>
      <c r="B4" s="156" t="s">
        <v>2</v>
      </c>
      <c r="C4" s="157" t="s">
        <v>3</v>
      </c>
      <c r="D4" s="158">
        <v>731</v>
      </c>
      <c r="E4" s="41">
        <v>2</v>
      </c>
      <c r="G4">
        <v>1</v>
      </c>
      <c r="H4" s="159" t="s">
        <v>95</v>
      </c>
      <c r="I4" s="160" t="s">
        <v>96</v>
      </c>
      <c r="J4" s="158">
        <v>573</v>
      </c>
      <c r="K4" s="41">
        <v>2</v>
      </c>
    </row>
    <row r="5" spans="1:11" ht="13.2" customHeight="1" x14ac:dyDescent="0.3">
      <c r="A5">
        <v>2</v>
      </c>
      <c r="B5" s="156" t="s">
        <v>2</v>
      </c>
      <c r="C5" s="157" t="s">
        <v>3</v>
      </c>
      <c r="D5" s="156">
        <v>719</v>
      </c>
      <c r="E5" s="41">
        <v>15</v>
      </c>
      <c r="G5">
        <v>2</v>
      </c>
      <c r="H5" s="161" t="s">
        <v>95</v>
      </c>
      <c r="I5" s="160" t="s">
        <v>96</v>
      </c>
      <c r="J5" s="162">
        <v>572</v>
      </c>
      <c r="K5" s="41">
        <v>16</v>
      </c>
    </row>
    <row r="6" spans="1:11" ht="13.2" customHeight="1" x14ac:dyDescent="0.3">
      <c r="A6">
        <v>3</v>
      </c>
      <c r="B6" s="156" t="s">
        <v>2</v>
      </c>
      <c r="C6" s="157" t="s">
        <v>4</v>
      </c>
      <c r="D6" s="97">
        <v>699</v>
      </c>
      <c r="E6" s="41">
        <v>12</v>
      </c>
      <c r="G6">
        <v>3</v>
      </c>
      <c r="H6" s="159" t="s">
        <v>95</v>
      </c>
      <c r="I6" s="160" t="s">
        <v>99</v>
      </c>
      <c r="J6" s="97">
        <v>568</v>
      </c>
      <c r="K6" s="41">
        <v>7</v>
      </c>
    </row>
    <row r="7" spans="1:11" ht="13.2" customHeight="1" x14ac:dyDescent="0.3">
      <c r="A7">
        <v>3</v>
      </c>
      <c r="B7" s="156" t="s">
        <v>2</v>
      </c>
      <c r="C7" s="157" t="s">
        <v>4</v>
      </c>
      <c r="D7" s="97">
        <v>699</v>
      </c>
      <c r="E7" s="41">
        <v>9</v>
      </c>
      <c r="G7">
        <v>4</v>
      </c>
      <c r="H7" s="159" t="s">
        <v>95</v>
      </c>
      <c r="I7" s="160" t="s">
        <v>98</v>
      </c>
      <c r="J7" s="41">
        <v>565</v>
      </c>
      <c r="K7" s="41">
        <v>15</v>
      </c>
    </row>
    <row r="8" spans="1:11" ht="13.2" customHeight="1" x14ac:dyDescent="0.3">
      <c r="A8">
        <v>5</v>
      </c>
      <c r="B8" s="156" t="s">
        <v>2</v>
      </c>
      <c r="C8" s="157" t="s">
        <v>3</v>
      </c>
      <c r="D8" s="41">
        <v>678</v>
      </c>
      <c r="E8" s="41">
        <v>9</v>
      </c>
      <c r="G8">
        <v>5</v>
      </c>
      <c r="H8" s="161" t="s">
        <v>95</v>
      </c>
      <c r="I8" s="160" t="s">
        <v>96</v>
      </c>
      <c r="J8" s="41">
        <v>561</v>
      </c>
      <c r="K8" s="41">
        <v>12</v>
      </c>
    </row>
    <row r="9" spans="1:11" ht="13.2" customHeight="1" x14ac:dyDescent="0.3">
      <c r="A9">
        <v>6</v>
      </c>
      <c r="B9" s="163" t="s">
        <v>175</v>
      </c>
      <c r="C9" s="164" t="s">
        <v>6</v>
      </c>
      <c r="D9" s="41">
        <v>667</v>
      </c>
      <c r="E9" s="41">
        <v>4</v>
      </c>
      <c r="G9">
        <v>6</v>
      </c>
      <c r="H9" s="161" t="s">
        <v>95</v>
      </c>
      <c r="I9" s="160" t="s">
        <v>96</v>
      </c>
      <c r="J9" s="41">
        <v>560</v>
      </c>
      <c r="K9" s="41">
        <v>14</v>
      </c>
    </row>
    <row r="10" spans="1:11" ht="13.2" customHeight="1" x14ac:dyDescent="0.3">
      <c r="A10">
        <v>7</v>
      </c>
      <c r="B10" s="165" t="s">
        <v>9</v>
      </c>
      <c r="C10" s="166" t="s">
        <v>13</v>
      </c>
      <c r="D10" s="41">
        <v>664</v>
      </c>
      <c r="E10" s="41">
        <v>12</v>
      </c>
      <c r="G10">
        <v>7</v>
      </c>
      <c r="H10" s="161" t="s">
        <v>95</v>
      </c>
      <c r="I10" s="160" t="s">
        <v>100</v>
      </c>
      <c r="J10" s="41">
        <v>560</v>
      </c>
      <c r="K10" s="41">
        <v>10</v>
      </c>
    </row>
    <row r="11" spans="1:11" ht="13.2" customHeight="1" x14ac:dyDescent="0.3">
      <c r="A11">
        <v>8</v>
      </c>
      <c r="B11" s="165" t="s">
        <v>9</v>
      </c>
      <c r="C11" s="166" t="s">
        <v>13</v>
      </c>
      <c r="D11" s="41">
        <v>663</v>
      </c>
      <c r="E11" s="41">
        <v>4</v>
      </c>
      <c r="G11">
        <v>8</v>
      </c>
      <c r="H11" s="159" t="s">
        <v>95</v>
      </c>
      <c r="I11" s="160" t="s">
        <v>97</v>
      </c>
      <c r="J11" s="41">
        <v>558</v>
      </c>
      <c r="K11" s="41">
        <v>2</v>
      </c>
    </row>
    <row r="12" spans="1:11" ht="13.2" customHeight="1" x14ac:dyDescent="0.3">
      <c r="A12">
        <v>9</v>
      </c>
      <c r="B12" s="163" t="s">
        <v>2</v>
      </c>
      <c r="C12" s="164" t="s">
        <v>3</v>
      </c>
      <c r="D12" s="41">
        <v>662</v>
      </c>
      <c r="E12" s="41">
        <v>8</v>
      </c>
      <c r="G12">
        <v>9</v>
      </c>
      <c r="H12" s="159" t="s">
        <v>95</v>
      </c>
      <c r="I12" s="160" t="s">
        <v>97</v>
      </c>
      <c r="J12" s="41">
        <v>558</v>
      </c>
      <c r="K12" s="41">
        <v>11</v>
      </c>
    </row>
    <row r="13" spans="1:11" ht="13.2" customHeight="1" x14ac:dyDescent="0.3">
      <c r="A13">
        <v>10</v>
      </c>
      <c r="B13" s="167" t="s">
        <v>9</v>
      </c>
      <c r="C13" s="168" t="s">
        <v>10</v>
      </c>
      <c r="D13" s="41">
        <v>655</v>
      </c>
      <c r="E13" s="41">
        <v>11</v>
      </c>
      <c r="G13">
        <v>10</v>
      </c>
      <c r="H13" s="161" t="s">
        <v>95</v>
      </c>
      <c r="I13" s="160" t="s">
        <v>96</v>
      </c>
      <c r="J13" s="41">
        <v>554</v>
      </c>
      <c r="K13" s="41">
        <v>9</v>
      </c>
    </row>
    <row r="14" spans="1:11" ht="13.2" customHeight="1" x14ac:dyDescent="0.3">
      <c r="A14">
        <v>11</v>
      </c>
      <c r="B14" s="156" t="s">
        <v>2</v>
      </c>
      <c r="C14" s="157" t="s">
        <v>4</v>
      </c>
      <c r="D14" s="41">
        <v>653</v>
      </c>
      <c r="E14" s="41">
        <v>9</v>
      </c>
      <c r="F14" t="s">
        <v>20</v>
      </c>
      <c r="G14">
        <v>11</v>
      </c>
      <c r="H14" s="161" t="s">
        <v>95</v>
      </c>
      <c r="I14" s="160" t="s">
        <v>96</v>
      </c>
      <c r="J14" s="41">
        <v>551</v>
      </c>
      <c r="K14" s="41">
        <v>15</v>
      </c>
    </row>
    <row r="15" spans="1:11" ht="13.2" customHeight="1" x14ac:dyDescent="0.3">
      <c r="A15">
        <v>12</v>
      </c>
      <c r="B15" s="156" t="s">
        <v>2</v>
      </c>
      <c r="C15" s="157" t="s">
        <v>5</v>
      </c>
      <c r="D15" s="41">
        <v>652</v>
      </c>
      <c r="E15" s="41">
        <v>2</v>
      </c>
      <c r="G15">
        <v>12</v>
      </c>
      <c r="H15" s="169" t="s">
        <v>101</v>
      </c>
      <c r="I15" s="170" t="s">
        <v>103</v>
      </c>
      <c r="J15" s="41">
        <v>548</v>
      </c>
      <c r="K15" s="41">
        <v>16</v>
      </c>
    </row>
    <row r="16" spans="1:11" ht="13.2" customHeight="1" x14ac:dyDescent="0.3">
      <c r="A16">
        <v>13</v>
      </c>
      <c r="B16" s="156" t="s">
        <v>2</v>
      </c>
      <c r="C16" s="171" t="s">
        <v>8</v>
      </c>
      <c r="D16" s="41">
        <v>647</v>
      </c>
      <c r="E16" s="41">
        <v>11</v>
      </c>
      <c r="G16">
        <v>13</v>
      </c>
      <c r="H16" s="61" t="s">
        <v>104</v>
      </c>
      <c r="I16" s="172" t="s">
        <v>105</v>
      </c>
      <c r="J16" s="41">
        <v>547</v>
      </c>
      <c r="K16" s="41">
        <v>12</v>
      </c>
    </row>
    <row r="17" spans="1:12" ht="13.2" customHeight="1" x14ac:dyDescent="0.3">
      <c r="A17">
        <v>14</v>
      </c>
      <c r="B17" s="156" t="s">
        <v>2</v>
      </c>
      <c r="C17" s="157" t="s">
        <v>5</v>
      </c>
      <c r="D17" s="41">
        <v>647</v>
      </c>
      <c r="E17" s="41">
        <v>6</v>
      </c>
      <c r="G17">
        <v>14</v>
      </c>
      <c r="H17" s="173" t="s">
        <v>101</v>
      </c>
      <c r="I17" s="170" t="s">
        <v>102</v>
      </c>
      <c r="J17" s="41">
        <v>546</v>
      </c>
      <c r="K17" s="41">
        <v>14</v>
      </c>
    </row>
    <row r="18" spans="1:12" ht="13.2" customHeight="1" x14ac:dyDescent="0.3">
      <c r="A18">
        <v>15</v>
      </c>
      <c r="B18" s="163" t="s">
        <v>175</v>
      </c>
      <c r="C18" s="164" t="s">
        <v>6</v>
      </c>
      <c r="D18" s="41">
        <v>546</v>
      </c>
      <c r="E18" s="41">
        <v>9</v>
      </c>
      <c r="G18">
        <v>15</v>
      </c>
      <c r="H18" s="161" t="s">
        <v>95</v>
      </c>
      <c r="I18" s="160" t="s">
        <v>96</v>
      </c>
      <c r="J18" s="41">
        <v>546</v>
      </c>
      <c r="K18" s="41">
        <v>6</v>
      </c>
    </row>
    <row r="19" spans="1:12" ht="13.2" customHeight="1" x14ac:dyDescent="0.3">
      <c r="A19">
        <v>15</v>
      </c>
      <c r="B19" s="156" t="s">
        <v>2</v>
      </c>
      <c r="C19" s="157" t="s">
        <v>4</v>
      </c>
      <c r="D19" s="41">
        <v>642</v>
      </c>
      <c r="E19" s="41">
        <v>15</v>
      </c>
      <c r="G19">
        <v>16</v>
      </c>
      <c r="H19" s="161" t="s">
        <v>95</v>
      </c>
      <c r="I19" s="160" t="s">
        <v>96</v>
      </c>
      <c r="J19" s="41">
        <v>545</v>
      </c>
      <c r="K19" s="41">
        <v>13</v>
      </c>
    </row>
    <row r="20" spans="1:12" ht="13.2" customHeight="1" x14ac:dyDescent="0.3">
      <c r="A20">
        <v>17</v>
      </c>
      <c r="B20" s="156" t="s">
        <v>2</v>
      </c>
      <c r="C20" s="157" t="s">
        <v>4</v>
      </c>
      <c r="D20" s="41">
        <v>642</v>
      </c>
      <c r="E20" s="41">
        <v>1</v>
      </c>
      <c r="G20">
        <v>17</v>
      </c>
      <c r="H20" s="161" t="s">
        <v>95</v>
      </c>
      <c r="I20" s="160" t="s">
        <v>96</v>
      </c>
      <c r="J20" s="41">
        <v>544</v>
      </c>
      <c r="K20" s="41">
        <v>4</v>
      </c>
    </row>
    <row r="21" spans="1:12" ht="13.2" customHeight="1" x14ac:dyDescent="0.3">
      <c r="A21">
        <v>18</v>
      </c>
      <c r="B21" s="174" t="s">
        <v>14</v>
      </c>
      <c r="C21" s="175" t="s">
        <v>15</v>
      </c>
      <c r="D21" s="41">
        <v>642</v>
      </c>
      <c r="E21" s="41">
        <v>8</v>
      </c>
      <c r="G21">
        <v>18</v>
      </c>
      <c r="H21" s="161" t="s">
        <v>95</v>
      </c>
      <c r="I21" s="160" t="s">
        <v>97</v>
      </c>
      <c r="J21" s="41">
        <v>543</v>
      </c>
      <c r="K21" s="41">
        <v>8</v>
      </c>
    </row>
    <row r="22" spans="1:12" ht="13.2" customHeight="1" x14ac:dyDescent="0.3">
      <c r="A22">
        <v>19</v>
      </c>
      <c r="B22" s="167" t="s">
        <v>9</v>
      </c>
      <c r="C22" s="168" t="s">
        <v>10</v>
      </c>
      <c r="D22" s="41">
        <v>641</v>
      </c>
      <c r="E22" s="41">
        <v>14</v>
      </c>
      <c r="G22">
        <v>19</v>
      </c>
      <c r="H22" s="159" t="s">
        <v>95</v>
      </c>
      <c r="I22" s="160" t="s">
        <v>98</v>
      </c>
      <c r="J22" s="41">
        <v>542</v>
      </c>
      <c r="K22" s="41">
        <v>2</v>
      </c>
    </row>
    <row r="23" spans="1:12" ht="13.2" customHeight="1" x14ac:dyDescent="0.3">
      <c r="A23">
        <v>20</v>
      </c>
      <c r="B23" s="162" t="s">
        <v>2</v>
      </c>
      <c r="C23" s="176" t="s">
        <v>7</v>
      </c>
      <c r="D23" s="41">
        <v>641</v>
      </c>
      <c r="E23" s="41">
        <v>2</v>
      </c>
      <c r="G23">
        <v>20</v>
      </c>
      <c r="H23" s="159" t="s">
        <v>95</v>
      </c>
      <c r="I23" s="160" t="s">
        <v>99</v>
      </c>
      <c r="J23" s="41">
        <v>541</v>
      </c>
      <c r="K23" s="41">
        <v>9</v>
      </c>
    </row>
    <row r="24" spans="1:12" ht="13.2" customHeight="1" x14ac:dyDescent="0.3">
      <c r="A24">
        <v>20</v>
      </c>
      <c r="B24" s="165" t="s">
        <v>9</v>
      </c>
      <c r="C24" s="166" t="s">
        <v>12</v>
      </c>
      <c r="D24" s="41">
        <v>639</v>
      </c>
      <c r="E24" s="41">
        <v>8</v>
      </c>
      <c r="G24">
        <v>21</v>
      </c>
      <c r="H24" s="161" t="s">
        <v>95</v>
      </c>
      <c r="I24" s="160" t="s">
        <v>96</v>
      </c>
      <c r="J24" s="41">
        <v>540</v>
      </c>
      <c r="K24" s="41" t="s">
        <v>199</v>
      </c>
    </row>
    <row r="25" spans="1:12" ht="13.2" customHeight="1" x14ac:dyDescent="0.3">
      <c r="A25">
        <v>22</v>
      </c>
      <c r="B25" s="174" t="s">
        <v>14</v>
      </c>
      <c r="C25" s="175" t="s">
        <v>15</v>
      </c>
      <c r="D25" s="41">
        <v>639</v>
      </c>
      <c r="E25" s="41">
        <v>7</v>
      </c>
      <c r="G25">
        <v>22</v>
      </c>
      <c r="H25" s="177" t="s">
        <v>121</v>
      </c>
      <c r="I25" s="178" t="s">
        <v>123</v>
      </c>
      <c r="J25" s="41">
        <v>540</v>
      </c>
      <c r="K25" s="41">
        <v>16</v>
      </c>
      <c r="L25" t="s">
        <v>20</v>
      </c>
    </row>
    <row r="26" spans="1:12" ht="13.2" customHeight="1" x14ac:dyDescent="0.3">
      <c r="A26">
        <v>23</v>
      </c>
      <c r="B26" s="163" t="s">
        <v>2</v>
      </c>
      <c r="C26" s="164" t="s">
        <v>3</v>
      </c>
      <c r="D26" s="41">
        <v>637</v>
      </c>
      <c r="E26" s="41">
        <v>7</v>
      </c>
      <c r="G26">
        <v>23</v>
      </c>
      <c r="H26" s="169" t="s">
        <v>101</v>
      </c>
      <c r="I26" s="170" t="s">
        <v>103</v>
      </c>
      <c r="J26" s="41">
        <v>539</v>
      </c>
      <c r="K26" s="41">
        <v>10</v>
      </c>
    </row>
    <row r="27" spans="1:12" ht="13.2" customHeight="1" x14ac:dyDescent="0.3">
      <c r="A27">
        <v>23</v>
      </c>
      <c r="B27" s="156" t="s">
        <v>2</v>
      </c>
      <c r="C27" s="179" t="s">
        <v>4</v>
      </c>
      <c r="D27" s="41">
        <v>637</v>
      </c>
      <c r="E27" s="41">
        <v>7</v>
      </c>
      <c r="G27">
        <v>24</v>
      </c>
      <c r="H27" s="161" t="s">
        <v>95</v>
      </c>
      <c r="I27" s="160" t="s">
        <v>96</v>
      </c>
      <c r="J27" s="41">
        <v>538</v>
      </c>
      <c r="K27" s="41">
        <v>10</v>
      </c>
    </row>
    <row r="28" spans="1:12" ht="13.2" customHeight="1" x14ac:dyDescent="0.3">
      <c r="A28">
        <v>25</v>
      </c>
      <c r="B28" s="180" t="s">
        <v>2</v>
      </c>
      <c r="C28" s="171" t="s">
        <v>3</v>
      </c>
      <c r="D28" s="41">
        <v>635</v>
      </c>
      <c r="E28" s="41">
        <v>3</v>
      </c>
      <c r="G28">
        <v>25</v>
      </c>
      <c r="H28" s="159" t="s">
        <v>95</v>
      </c>
      <c r="I28" s="160" t="s">
        <v>99</v>
      </c>
      <c r="J28" s="41">
        <v>538</v>
      </c>
      <c r="K28" s="41">
        <v>6</v>
      </c>
    </row>
    <row r="29" spans="1:12" ht="13.2" customHeight="1" x14ac:dyDescent="0.3">
      <c r="A29">
        <v>25</v>
      </c>
      <c r="B29" s="167" t="s">
        <v>9</v>
      </c>
      <c r="C29" s="168" t="s">
        <v>10</v>
      </c>
      <c r="D29" s="41">
        <v>634</v>
      </c>
      <c r="E29" s="41">
        <v>16</v>
      </c>
      <c r="G29">
        <v>26</v>
      </c>
      <c r="H29" s="159" t="s">
        <v>95</v>
      </c>
      <c r="I29" s="160" t="s">
        <v>99</v>
      </c>
      <c r="J29" s="41">
        <v>538</v>
      </c>
      <c r="K29" s="41">
        <v>5</v>
      </c>
    </row>
    <row r="30" spans="1:12" ht="13.2" customHeight="1" x14ac:dyDescent="0.3">
      <c r="A30">
        <v>27</v>
      </c>
      <c r="B30" s="162" t="s">
        <v>2</v>
      </c>
      <c r="C30" s="176" t="s">
        <v>7</v>
      </c>
      <c r="D30" s="41">
        <v>633</v>
      </c>
      <c r="E30" s="41">
        <v>15</v>
      </c>
      <c r="G30">
        <v>27</v>
      </c>
      <c r="H30" s="161" t="s">
        <v>95</v>
      </c>
      <c r="I30" s="160" t="s">
        <v>96</v>
      </c>
      <c r="J30" s="41">
        <v>537</v>
      </c>
      <c r="K30" s="41">
        <v>5</v>
      </c>
    </row>
    <row r="31" spans="1:12" ht="13.2" customHeight="1" x14ac:dyDescent="0.3">
      <c r="A31">
        <v>28</v>
      </c>
      <c r="B31" s="165" t="s">
        <v>9</v>
      </c>
      <c r="C31" s="166" t="s">
        <v>12</v>
      </c>
      <c r="D31" s="41">
        <v>632</v>
      </c>
      <c r="E31" s="41">
        <v>13</v>
      </c>
      <c r="G31">
        <v>28</v>
      </c>
      <c r="H31" s="181" t="s">
        <v>109</v>
      </c>
      <c r="I31" s="182" t="s">
        <v>111</v>
      </c>
      <c r="J31" s="41">
        <v>536</v>
      </c>
      <c r="K31" s="41">
        <v>10</v>
      </c>
    </row>
    <row r="32" spans="1:12" ht="13.2" customHeight="1" x14ac:dyDescent="0.3">
      <c r="A32">
        <v>29</v>
      </c>
      <c r="B32" s="162" t="s">
        <v>2</v>
      </c>
      <c r="C32" s="176" t="s">
        <v>7</v>
      </c>
      <c r="D32" s="41">
        <v>632</v>
      </c>
      <c r="E32" s="41">
        <v>16</v>
      </c>
      <c r="G32">
        <v>29</v>
      </c>
      <c r="H32" s="169" t="s">
        <v>101</v>
      </c>
      <c r="I32" s="170" t="s">
        <v>103</v>
      </c>
      <c r="J32" s="41">
        <v>535</v>
      </c>
      <c r="K32" s="41">
        <v>8</v>
      </c>
    </row>
    <row r="33" spans="1:11" ht="13.2" customHeight="1" x14ac:dyDescent="0.3">
      <c r="A33">
        <v>30</v>
      </c>
      <c r="B33" s="156" t="s">
        <v>2</v>
      </c>
      <c r="C33" s="171" t="s">
        <v>5</v>
      </c>
      <c r="D33" s="41">
        <v>631</v>
      </c>
      <c r="E33" s="41">
        <v>16</v>
      </c>
      <c r="G33">
        <v>30</v>
      </c>
      <c r="H33" s="169" t="s">
        <v>101</v>
      </c>
      <c r="I33" s="169" t="s">
        <v>108</v>
      </c>
      <c r="J33" s="41">
        <v>533</v>
      </c>
      <c r="K33" s="41">
        <v>6</v>
      </c>
    </row>
    <row r="34" spans="1:11" ht="13.2" customHeight="1" x14ac:dyDescent="0.3">
      <c r="A34">
        <v>31</v>
      </c>
      <c r="B34" s="165" t="s">
        <v>9</v>
      </c>
      <c r="C34" s="166" t="s">
        <v>26</v>
      </c>
      <c r="D34" s="41">
        <v>631</v>
      </c>
      <c r="E34" s="41">
        <v>13</v>
      </c>
      <c r="G34">
        <v>31</v>
      </c>
      <c r="H34" s="183" t="s">
        <v>109</v>
      </c>
      <c r="I34" s="184" t="s">
        <v>153</v>
      </c>
      <c r="J34" s="41">
        <v>532</v>
      </c>
      <c r="K34" s="41">
        <v>16</v>
      </c>
    </row>
    <row r="35" spans="1:11" ht="13.2" customHeight="1" x14ac:dyDescent="0.3">
      <c r="A35">
        <v>32</v>
      </c>
      <c r="B35" s="156" t="s">
        <v>2</v>
      </c>
      <c r="C35" s="157" t="s">
        <v>4</v>
      </c>
      <c r="D35" s="41">
        <v>631</v>
      </c>
      <c r="E35" s="41">
        <v>4</v>
      </c>
      <c r="G35">
        <v>32</v>
      </c>
      <c r="H35" s="159" t="s">
        <v>95</v>
      </c>
      <c r="I35" s="160" t="s">
        <v>98</v>
      </c>
      <c r="J35" s="41">
        <v>530</v>
      </c>
      <c r="K35" s="41">
        <v>8</v>
      </c>
    </row>
    <row r="36" spans="1:11" ht="13.2" customHeight="1" x14ac:dyDescent="0.3">
      <c r="A36">
        <v>32</v>
      </c>
      <c r="B36" s="165" t="s">
        <v>9</v>
      </c>
      <c r="C36" s="166" t="s">
        <v>11</v>
      </c>
      <c r="D36" s="41">
        <v>631</v>
      </c>
      <c r="E36" s="41">
        <v>8</v>
      </c>
      <c r="G36">
        <v>33</v>
      </c>
      <c r="H36" s="161" t="s">
        <v>95</v>
      </c>
      <c r="I36" s="160" t="s">
        <v>96</v>
      </c>
      <c r="J36" s="41">
        <v>530</v>
      </c>
      <c r="K36" s="41">
        <v>1</v>
      </c>
    </row>
    <row r="37" spans="1:11" ht="13.2" customHeight="1" x14ac:dyDescent="0.3">
      <c r="A37">
        <v>34</v>
      </c>
      <c r="B37" s="185" t="s">
        <v>2</v>
      </c>
      <c r="C37" s="186" t="s">
        <v>7</v>
      </c>
      <c r="D37" s="41">
        <v>630</v>
      </c>
      <c r="E37" s="41">
        <v>10</v>
      </c>
      <c r="G37">
        <v>34</v>
      </c>
      <c r="H37" s="61" t="s">
        <v>104</v>
      </c>
      <c r="I37" s="172" t="s">
        <v>105</v>
      </c>
      <c r="J37" s="41">
        <v>529</v>
      </c>
      <c r="K37" s="41">
        <v>9</v>
      </c>
    </row>
    <row r="38" spans="1:11" ht="13.2" customHeight="1" x14ac:dyDescent="0.3">
      <c r="A38">
        <v>35</v>
      </c>
      <c r="B38" s="187" t="s">
        <v>2</v>
      </c>
      <c r="C38" s="188" t="s">
        <v>6</v>
      </c>
      <c r="D38" s="41">
        <v>630</v>
      </c>
      <c r="E38" s="41">
        <v>2</v>
      </c>
      <c r="G38">
        <v>35</v>
      </c>
      <c r="H38" s="161" t="s">
        <v>95</v>
      </c>
      <c r="I38" s="160" t="s">
        <v>100</v>
      </c>
      <c r="J38" s="41">
        <v>529</v>
      </c>
      <c r="K38" s="41">
        <v>6</v>
      </c>
    </row>
    <row r="39" spans="1:11" ht="13.2" customHeight="1" x14ac:dyDescent="0.3">
      <c r="A39">
        <v>36</v>
      </c>
      <c r="B39" s="156" t="s">
        <v>2</v>
      </c>
      <c r="C39" s="179" t="s">
        <v>3</v>
      </c>
      <c r="D39" s="41">
        <v>629</v>
      </c>
      <c r="E39" s="41" t="s">
        <v>199</v>
      </c>
      <c r="G39">
        <v>36</v>
      </c>
      <c r="H39" s="173" t="s">
        <v>101</v>
      </c>
      <c r="I39" s="170" t="s">
        <v>103</v>
      </c>
      <c r="J39" s="41">
        <v>528</v>
      </c>
      <c r="K39" s="41">
        <v>11</v>
      </c>
    </row>
    <row r="40" spans="1:11" ht="13.2" customHeight="1" x14ac:dyDescent="0.3">
      <c r="A40">
        <v>37</v>
      </c>
      <c r="B40" s="156" t="s">
        <v>2</v>
      </c>
      <c r="C40" s="171" t="s">
        <v>5</v>
      </c>
      <c r="D40" s="41">
        <v>629</v>
      </c>
      <c r="E40" s="41" t="s">
        <v>199</v>
      </c>
      <c r="G40">
        <v>37</v>
      </c>
      <c r="H40" s="161" t="s">
        <v>95</v>
      </c>
      <c r="I40" s="160" t="s">
        <v>100</v>
      </c>
      <c r="J40" s="41">
        <v>528</v>
      </c>
      <c r="K40" s="41">
        <v>8</v>
      </c>
    </row>
    <row r="41" spans="1:11" ht="13.2" customHeight="1" x14ac:dyDescent="0.3">
      <c r="A41">
        <v>38</v>
      </c>
      <c r="B41" s="189" t="s">
        <v>9</v>
      </c>
      <c r="C41" s="190" t="s">
        <v>11</v>
      </c>
      <c r="D41" s="41">
        <v>629</v>
      </c>
      <c r="E41" s="41">
        <v>3</v>
      </c>
      <c r="G41">
        <v>38</v>
      </c>
      <c r="H41" s="169" t="s">
        <v>101</v>
      </c>
      <c r="I41" s="169" t="s">
        <v>107</v>
      </c>
      <c r="J41" s="41">
        <v>527</v>
      </c>
      <c r="K41" s="41">
        <v>13</v>
      </c>
    </row>
    <row r="42" spans="1:11" ht="13.2" customHeight="1" x14ac:dyDescent="0.3">
      <c r="A42">
        <v>39</v>
      </c>
      <c r="B42" s="191" t="s">
        <v>27</v>
      </c>
      <c r="C42" s="192" t="s">
        <v>41</v>
      </c>
      <c r="D42" s="41">
        <v>626</v>
      </c>
      <c r="E42" s="41">
        <v>9</v>
      </c>
      <c r="G42">
        <v>39</v>
      </c>
      <c r="H42" s="159" t="s">
        <v>95</v>
      </c>
      <c r="I42" s="160" t="s">
        <v>99</v>
      </c>
      <c r="J42" s="41">
        <v>527</v>
      </c>
      <c r="K42" s="41">
        <v>2</v>
      </c>
    </row>
    <row r="43" spans="1:11" ht="13.2" customHeight="1" x14ac:dyDescent="0.3">
      <c r="A43">
        <v>40</v>
      </c>
      <c r="B43" s="167" t="s">
        <v>9</v>
      </c>
      <c r="C43" s="168" t="s">
        <v>10</v>
      </c>
      <c r="D43" s="41">
        <v>625</v>
      </c>
      <c r="E43" s="41">
        <v>8</v>
      </c>
      <c r="G43">
        <v>40</v>
      </c>
      <c r="H43" s="161" t="s">
        <v>95</v>
      </c>
      <c r="I43" s="160" t="s">
        <v>97</v>
      </c>
      <c r="J43" s="41">
        <v>525</v>
      </c>
      <c r="K43" s="41">
        <v>15</v>
      </c>
    </row>
    <row r="44" spans="1:11" ht="13.2" customHeight="1" x14ac:dyDescent="0.3">
      <c r="A44">
        <v>41</v>
      </c>
      <c r="B44" s="187" t="s">
        <v>2</v>
      </c>
      <c r="C44" s="188" t="s">
        <v>6</v>
      </c>
      <c r="D44" s="41">
        <v>625</v>
      </c>
      <c r="E44" s="41">
        <v>14</v>
      </c>
      <c r="G44">
        <v>41</v>
      </c>
      <c r="H44" s="159" t="s">
        <v>95</v>
      </c>
      <c r="I44" s="160" t="s">
        <v>98</v>
      </c>
      <c r="J44" s="41">
        <v>524</v>
      </c>
      <c r="K44" s="41">
        <v>10</v>
      </c>
    </row>
    <row r="45" spans="1:11" ht="13.2" customHeight="1" x14ac:dyDescent="0.3">
      <c r="A45">
        <v>41</v>
      </c>
      <c r="B45" s="156" t="s">
        <v>2</v>
      </c>
      <c r="C45" s="157" t="s">
        <v>4</v>
      </c>
      <c r="D45" s="41">
        <v>624</v>
      </c>
      <c r="E45" s="41">
        <v>13</v>
      </c>
      <c r="G45">
        <v>42</v>
      </c>
      <c r="H45" s="161" t="s">
        <v>95</v>
      </c>
      <c r="I45" s="160" t="s">
        <v>97</v>
      </c>
      <c r="J45" s="41">
        <v>524</v>
      </c>
      <c r="K45" s="41">
        <v>4</v>
      </c>
    </row>
    <row r="46" spans="1:11" ht="13.2" customHeight="1" x14ac:dyDescent="0.3">
      <c r="A46">
        <v>43</v>
      </c>
      <c r="B46" s="174" t="s">
        <v>14</v>
      </c>
      <c r="C46" s="193" t="s">
        <v>19</v>
      </c>
      <c r="D46" s="41">
        <v>624</v>
      </c>
      <c r="E46" s="41">
        <v>12</v>
      </c>
      <c r="G46">
        <v>43</v>
      </c>
      <c r="H46" s="183" t="s">
        <v>109</v>
      </c>
      <c r="I46" s="184" t="s">
        <v>153</v>
      </c>
      <c r="J46" s="41">
        <v>523</v>
      </c>
      <c r="K46" s="41">
        <v>4</v>
      </c>
    </row>
    <row r="47" spans="1:11" ht="13.2" customHeight="1" x14ac:dyDescent="0.3">
      <c r="A47">
        <v>44</v>
      </c>
      <c r="B47" s="156" t="s">
        <v>2</v>
      </c>
      <c r="C47" s="171" t="s">
        <v>8</v>
      </c>
      <c r="D47" s="41">
        <v>623</v>
      </c>
      <c r="E47" s="41">
        <v>9</v>
      </c>
      <c r="G47">
        <v>44</v>
      </c>
      <c r="H47" s="173" t="s">
        <v>101</v>
      </c>
      <c r="I47" s="170" t="s">
        <v>102</v>
      </c>
      <c r="J47" s="41">
        <v>521</v>
      </c>
      <c r="K47" s="41">
        <v>6</v>
      </c>
    </row>
    <row r="48" spans="1:11" ht="13.2" customHeight="1" x14ac:dyDescent="0.3">
      <c r="A48">
        <v>45</v>
      </c>
      <c r="B48" s="156" t="s">
        <v>2</v>
      </c>
      <c r="C48" s="179" t="s">
        <v>3</v>
      </c>
      <c r="D48" s="41">
        <v>620</v>
      </c>
      <c r="E48" s="41">
        <v>11</v>
      </c>
      <c r="G48">
        <v>45</v>
      </c>
      <c r="H48" s="161" t="s">
        <v>95</v>
      </c>
      <c r="I48" s="160" t="s">
        <v>96</v>
      </c>
      <c r="J48" s="41">
        <v>520</v>
      </c>
      <c r="K48" s="41">
        <v>7</v>
      </c>
    </row>
    <row r="49" spans="1:11" ht="13.2" customHeight="1" x14ac:dyDescent="0.3">
      <c r="A49">
        <v>46</v>
      </c>
      <c r="B49" s="156" t="s">
        <v>2</v>
      </c>
      <c r="C49" s="171" t="s">
        <v>5</v>
      </c>
      <c r="D49" s="41">
        <v>620</v>
      </c>
      <c r="E49" s="41">
        <v>8</v>
      </c>
      <c r="G49">
        <v>46</v>
      </c>
      <c r="H49" s="159" t="s">
        <v>95</v>
      </c>
      <c r="I49" s="160" t="s">
        <v>98</v>
      </c>
      <c r="J49" s="41">
        <v>520</v>
      </c>
      <c r="K49" s="41">
        <v>5</v>
      </c>
    </row>
    <row r="50" spans="1:11" ht="13.2" customHeight="1" x14ac:dyDescent="0.3">
      <c r="A50">
        <v>47</v>
      </c>
      <c r="B50" s="156" t="s">
        <v>2</v>
      </c>
      <c r="C50" s="171" t="s">
        <v>8</v>
      </c>
      <c r="D50" s="41">
        <v>619</v>
      </c>
      <c r="E50" s="41">
        <v>8</v>
      </c>
      <c r="G50">
        <v>47</v>
      </c>
      <c r="H50" s="173" t="s">
        <v>101</v>
      </c>
      <c r="I50" s="170" t="s">
        <v>102</v>
      </c>
      <c r="J50" s="41">
        <v>516</v>
      </c>
      <c r="K50" s="41">
        <v>12</v>
      </c>
    </row>
    <row r="51" spans="1:11" ht="13.2" customHeight="1" x14ac:dyDescent="0.3">
      <c r="A51">
        <v>47</v>
      </c>
      <c r="B51" s="165" t="s">
        <v>9</v>
      </c>
      <c r="C51" s="190" t="s">
        <v>10</v>
      </c>
      <c r="D51" s="41">
        <v>617</v>
      </c>
      <c r="E51" s="41">
        <v>4</v>
      </c>
      <c r="G51">
        <v>48</v>
      </c>
      <c r="H51" s="159" t="s">
        <v>95</v>
      </c>
      <c r="I51" s="160" t="s">
        <v>98</v>
      </c>
      <c r="J51" s="41">
        <v>516</v>
      </c>
      <c r="K51" s="41">
        <v>4</v>
      </c>
    </row>
    <row r="52" spans="1:11" ht="13.2" customHeight="1" x14ac:dyDescent="0.3">
      <c r="A52">
        <v>49</v>
      </c>
      <c r="B52" s="174" t="s">
        <v>14</v>
      </c>
      <c r="C52" s="193" t="s">
        <v>25</v>
      </c>
      <c r="D52" s="41">
        <v>616</v>
      </c>
      <c r="E52" s="41">
        <v>15</v>
      </c>
      <c r="G52">
        <v>49</v>
      </c>
      <c r="H52" s="169" t="s">
        <v>101</v>
      </c>
      <c r="I52" s="170" t="s">
        <v>106</v>
      </c>
      <c r="J52" s="41">
        <v>514</v>
      </c>
      <c r="K52" s="41">
        <v>10</v>
      </c>
    </row>
    <row r="53" spans="1:11" ht="13.8" customHeight="1" x14ac:dyDescent="0.3">
      <c r="A53">
        <v>50</v>
      </c>
      <c r="B53" s="165" t="s">
        <v>9</v>
      </c>
      <c r="C53" s="194" t="s">
        <v>16</v>
      </c>
      <c r="D53" s="41">
        <v>615</v>
      </c>
      <c r="E53" s="41">
        <v>2</v>
      </c>
      <c r="G53">
        <v>50</v>
      </c>
      <c r="H53" s="195" t="s">
        <v>95</v>
      </c>
      <c r="I53" s="195" t="s">
        <v>97</v>
      </c>
      <c r="J53" s="41">
        <v>513</v>
      </c>
      <c r="K53" s="41">
        <v>13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133A4-8D94-4F01-B926-29CAA111195A}">
  <dimension ref="A2:Q129"/>
  <sheetViews>
    <sheetView topLeftCell="A56" workbookViewId="0">
      <selection activeCell="A6" sqref="A6:A78"/>
    </sheetView>
  </sheetViews>
  <sheetFormatPr defaultRowHeight="14.4" x14ac:dyDescent="0.3"/>
  <cols>
    <col min="2" max="2" width="22.6640625" bestFit="1" customWidth="1"/>
    <col min="3" max="3" width="5.44140625" style="53" customWidth="1"/>
    <col min="4" max="4" width="5.21875" style="53" customWidth="1"/>
    <col min="5" max="5" width="4.88671875" style="53" bestFit="1" customWidth="1"/>
    <col min="6" max="6" width="5" style="53" bestFit="1" customWidth="1"/>
    <col min="7" max="7" width="3.44140625" style="215" customWidth="1"/>
    <col min="8" max="11" width="3.44140625" style="53" customWidth="1"/>
    <col min="12" max="12" width="4.77734375" style="53" customWidth="1"/>
    <col min="15" max="15" width="22.44140625" bestFit="1" customWidth="1"/>
    <col min="17" max="17" width="20.6640625" customWidth="1"/>
  </cols>
  <sheetData>
    <row r="2" spans="1:17" ht="15.6" x14ac:dyDescent="0.3">
      <c r="B2" s="47" t="s">
        <v>176</v>
      </c>
    </row>
    <row r="3" spans="1:17" ht="15.6" x14ac:dyDescent="0.3">
      <c r="B3" s="47"/>
    </row>
    <row r="4" spans="1:17" ht="34.799999999999997" x14ac:dyDescent="0.3">
      <c r="C4" s="207">
        <v>45537</v>
      </c>
      <c r="D4" s="207">
        <v>45572</v>
      </c>
      <c r="E4" s="208">
        <v>45607</v>
      </c>
      <c r="F4" s="208">
        <v>45628</v>
      </c>
      <c r="G4" s="216">
        <v>45670</v>
      </c>
      <c r="L4" s="53" t="s">
        <v>177</v>
      </c>
      <c r="O4" s="209" t="s">
        <v>192</v>
      </c>
      <c r="Q4" s="209" t="s">
        <v>192</v>
      </c>
    </row>
    <row r="5" spans="1:17" x14ac:dyDescent="0.3">
      <c r="C5" s="207"/>
      <c r="D5" s="207"/>
      <c r="E5" s="208"/>
      <c r="F5" s="208"/>
      <c r="G5" s="216" t="s">
        <v>20</v>
      </c>
      <c r="O5" s="209"/>
      <c r="Q5" s="209"/>
    </row>
    <row r="6" spans="1:17" ht="15.6" x14ac:dyDescent="0.3">
      <c r="A6">
        <v>1</v>
      </c>
      <c r="B6" s="31" t="s">
        <v>130</v>
      </c>
      <c r="C6" s="7"/>
      <c r="D6" s="7"/>
      <c r="E6" s="7">
        <v>1</v>
      </c>
      <c r="F6" s="7"/>
      <c r="G6" s="217"/>
      <c r="H6" s="7"/>
      <c r="I6" s="7"/>
      <c r="J6" s="7"/>
      <c r="K6" s="7"/>
      <c r="L6" s="7">
        <f t="shared" ref="L6:L52" si="0">SUM(C6:K6)</f>
        <v>1</v>
      </c>
      <c r="O6" s="31" t="s">
        <v>137</v>
      </c>
      <c r="Q6" s="31" t="s">
        <v>38</v>
      </c>
    </row>
    <row r="7" spans="1:17" ht="15.6" x14ac:dyDescent="0.3">
      <c r="A7">
        <v>2</v>
      </c>
      <c r="B7" s="31" t="s">
        <v>47</v>
      </c>
      <c r="C7" s="7"/>
      <c r="D7" s="7"/>
      <c r="E7" s="7"/>
      <c r="F7" s="7"/>
      <c r="G7" s="217">
        <v>1</v>
      </c>
      <c r="H7" s="7"/>
      <c r="I7" s="7"/>
      <c r="J7" s="7"/>
      <c r="K7" s="7"/>
      <c r="L7" s="7">
        <f t="shared" si="0"/>
        <v>1</v>
      </c>
      <c r="O7" s="31" t="s">
        <v>124</v>
      </c>
      <c r="Q7" s="31" t="s">
        <v>71</v>
      </c>
    </row>
    <row r="8" spans="1:17" ht="15.6" x14ac:dyDescent="0.3">
      <c r="A8">
        <v>3</v>
      </c>
      <c r="B8" s="31" t="s">
        <v>22</v>
      </c>
      <c r="C8" s="7">
        <v>1</v>
      </c>
      <c r="D8" s="7"/>
      <c r="E8" s="7"/>
      <c r="F8" s="7"/>
      <c r="G8" s="217"/>
      <c r="H8" s="7"/>
      <c r="I8" s="7"/>
      <c r="J8" s="7"/>
      <c r="K8" s="7"/>
      <c r="L8" s="7">
        <f t="shared" si="0"/>
        <v>1</v>
      </c>
      <c r="O8" s="31" t="s">
        <v>145</v>
      </c>
      <c r="Q8" s="31" t="s">
        <v>74</v>
      </c>
    </row>
    <row r="9" spans="1:17" ht="15.6" x14ac:dyDescent="0.3">
      <c r="A9">
        <v>4</v>
      </c>
      <c r="B9" s="31" t="s">
        <v>24</v>
      </c>
      <c r="C9" s="7"/>
      <c r="D9" s="7"/>
      <c r="E9" s="7"/>
      <c r="F9" s="7"/>
      <c r="G9" s="217">
        <v>1</v>
      </c>
      <c r="H9" s="7"/>
      <c r="I9" s="7"/>
      <c r="J9" s="7"/>
      <c r="K9" s="7"/>
      <c r="L9" s="7">
        <f t="shared" si="0"/>
        <v>1</v>
      </c>
      <c r="O9" s="31" t="s">
        <v>125</v>
      </c>
      <c r="Q9" s="31" t="s">
        <v>53</v>
      </c>
    </row>
    <row r="10" spans="1:17" ht="15.6" x14ac:dyDescent="0.3">
      <c r="A10">
        <v>5</v>
      </c>
      <c r="B10" s="31" t="s">
        <v>113</v>
      </c>
      <c r="C10" s="7">
        <v>1</v>
      </c>
      <c r="D10" s="7"/>
      <c r="E10" s="7"/>
      <c r="F10" s="7"/>
      <c r="G10" s="217">
        <v>1</v>
      </c>
      <c r="H10" s="7"/>
      <c r="I10" s="7"/>
      <c r="J10" s="7"/>
      <c r="K10" s="7"/>
      <c r="L10" s="7">
        <f t="shared" si="0"/>
        <v>2</v>
      </c>
      <c r="O10" s="31" t="s">
        <v>134</v>
      </c>
      <c r="Q10" s="31" t="s">
        <v>44</v>
      </c>
    </row>
    <row r="11" spans="1:17" ht="15.6" x14ac:dyDescent="0.3">
      <c r="A11">
        <v>6</v>
      </c>
      <c r="B11" s="31" t="s">
        <v>51</v>
      </c>
      <c r="C11" s="7"/>
      <c r="D11" s="7">
        <v>1</v>
      </c>
      <c r="E11" s="7"/>
      <c r="F11" s="7"/>
      <c r="G11" s="217"/>
      <c r="H11" s="7"/>
      <c r="I11" s="7"/>
      <c r="J11" s="7"/>
      <c r="K11" s="7"/>
      <c r="L11" s="7">
        <f t="shared" si="0"/>
        <v>1</v>
      </c>
      <c r="O11" s="31" t="s">
        <v>147</v>
      </c>
      <c r="Q11" s="31" t="s">
        <v>183</v>
      </c>
    </row>
    <row r="12" spans="1:17" ht="15.6" x14ac:dyDescent="0.3">
      <c r="A12">
        <v>7</v>
      </c>
      <c r="B12" s="31" t="s">
        <v>23</v>
      </c>
      <c r="C12" s="7">
        <v>1</v>
      </c>
      <c r="D12" s="7">
        <v>1</v>
      </c>
      <c r="E12" s="7"/>
      <c r="F12" s="7"/>
      <c r="G12" s="217">
        <v>1</v>
      </c>
      <c r="H12" s="7"/>
      <c r="I12" s="7"/>
      <c r="J12" s="7"/>
      <c r="K12" s="7"/>
      <c r="L12" s="7">
        <f t="shared" si="0"/>
        <v>3</v>
      </c>
      <c r="O12" s="31" t="s">
        <v>135</v>
      </c>
      <c r="Q12" s="31" t="s">
        <v>80</v>
      </c>
    </row>
    <row r="13" spans="1:17" ht="15.6" x14ac:dyDescent="0.3">
      <c r="A13">
        <v>8</v>
      </c>
      <c r="B13" s="31" t="s">
        <v>165</v>
      </c>
      <c r="C13" s="7"/>
      <c r="D13" s="7"/>
      <c r="E13" s="7"/>
      <c r="F13" s="7"/>
      <c r="G13" s="217">
        <v>1</v>
      </c>
      <c r="H13" s="7"/>
      <c r="I13" s="7"/>
      <c r="J13" s="7"/>
      <c r="K13" s="7"/>
      <c r="L13" s="7">
        <f t="shared" si="0"/>
        <v>1</v>
      </c>
      <c r="O13" s="31" t="s">
        <v>120</v>
      </c>
      <c r="Q13" s="31" t="s">
        <v>184</v>
      </c>
    </row>
    <row r="14" spans="1:17" ht="15.6" x14ac:dyDescent="0.3">
      <c r="A14">
        <v>9</v>
      </c>
      <c r="B14" s="31" t="s">
        <v>59</v>
      </c>
      <c r="C14" s="7"/>
      <c r="D14" s="7"/>
      <c r="E14" s="7"/>
      <c r="F14" s="7">
        <v>1</v>
      </c>
      <c r="G14" s="217"/>
      <c r="H14" s="7"/>
      <c r="I14" s="7"/>
      <c r="J14" s="7"/>
      <c r="K14" s="7"/>
      <c r="L14" s="7">
        <f t="shared" si="0"/>
        <v>1</v>
      </c>
      <c r="O14" s="31" t="s">
        <v>182</v>
      </c>
      <c r="Q14" s="31" t="s">
        <v>61</v>
      </c>
    </row>
    <row r="15" spans="1:17" ht="15.6" x14ac:dyDescent="0.3">
      <c r="A15">
        <v>10</v>
      </c>
      <c r="B15" s="31" t="s">
        <v>5</v>
      </c>
      <c r="C15" s="7"/>
      <c r="D15" s="7">
        <v>1</v>
      </c>
      <c r="E15" s="7">
        <v>1</v>
      </c>
      <c r="F15" s="7"/>
      <c r="G15" s="217">
        <v>1</v>
      </c>
      <c r="H15" s="7"/>
      <c r="I15" s="7"/>
      <c r="J15" s="7"/>
      <c r="K15" s="7"/>
      <c r="L15" s="7">
        <f t="shared" si="0"/>
        <v>3</v>
      </c>
      <c r="O15" s="31" t="s">
        <v>116</v>
      </c>
      <c r="Q15" s="31" t="s">
        <v>82</v>
      </c>
    </row>
    <row r="16" spans="1:17" ht="15.6" x14ac:dyDescent="0.3">
      <c r="A16">
        <v>11</v>
      </c>
      <c r="B16" s="31" t="s">
        <v>178</v>
      </c>
      <c r="C16" s="7"/>
      <c r="D16" s="7"/>
      <c r="E16" s="7">
        <v>1</v>
      </c>
      <c r="F16" s="7">
        <v>1</v>
      </c>
      <c r="G16" s="217">
        <v>1</v>
      </c>
      <c r="H16" s="7"/>
      <c r="I16" s="7"/>
      <c r="J16" s="7"/>
      <c r="K16" s="7"/>
      <c r="L16" s="7">
        <f t="shared" si="0"/>
        <v>3</v>
      </c>
      <c r="O16" s="31" t="s">
        <v>111</v>
      </c>
      <c r="Q16" s="31" t="s">
        <v>70</v>
      </c>
    </row>
    <row r="17" spans="1:17" ht="15.6" x14ac:dyDescent="0.3">
      <c r="A17">
        <v>12</v>
      </c>
      <c r="B17" s="31" t="s">
        <v>135</v>
      </c>
      <c r="C17" s="7"/>
      <c r="D17" s="7"/>
      <c r="E17" s="7">
        <v>1</v>
      </c>
      <c r="F17" s="7"/>
      <c r="G17" s="217"/>
      <c r="H17" s="7"/>
      <c r="I17" s="7"/>
      <c r="J17" s="7"/>
      <c r="K17" s="7"/>
      <c r="L17" s="7">
        <f t="shared" si="0"/>
        <v>1</v>
      </c>
      <c r="O17" s="31" t="s">
        <v>136</v>
      </c>
      <c r="Q17" s="31" t="s">
        <v>62</v>
      </c>
    </row>
    <row r="18" spans="1:17" ht="15.6" x14ac:dyDescent="0.3">
      <c r="A18">
        <v>13</v>
      </c>
      <c r="B18" s="31" t="s">
        <v>99</v>
      </c>
      <c r="C18" s="7"/>
      <c r="D18" s="7">
        <v>1</v>
      </c>
      <c r="E18" s="7"/>
      <c r="F18" s="7"/>
      <c r="G18" s="217">
        <v>1</v>
      </c>
      <c r="H18" s="7"/>
      <c r="I18" s="7"/>
      <c r="J18" s="7"/>
      <c r="K18" s="7"/>
      <c r="L18" s="7">
        <f t="shared" si="0"/>
        <v>2</v>
      </c>
      <c r="O18" s="31" t="s">
        <v>131</v>
      </c>
      <c r="Q18" s="31" t="s">
        <v>48</v>
      </c>
    </row>
    <row r="19" spans="1:17" ht="15.6" x14ac:dyDescent="0.3">
      <c r="A19">
        <v>14</v>
      </c>
      <c r="B19" s="31" t="s">
        <v>7</v>
      </c>
      <c r="C19" s="7"/>
      <c r="D19" s="7">
        <v>1</v>
      </c>
      <c r="E19" s="7"/>
      <c r="F19" s="7"/>
      <c r="G19" s="217"/>
      <c r="H19" s="7"/>
      <c r="I19" s="7"/>
      <c r="J19" s="7"/>
      <c r="K19" s="7"/>
      <c r="L19" s="7">
        <f t="shared" si="0"/>
        <v>1</v>
      </c>
      <c r="O19" s="31" t="s">
        <v>142</v>
      </c>
      <c r="Q19" s="31" t="s">
        <v>45</v>
      </c>
    </row>
    <row r="20" spans="1:17" ht="15.6" x14ac:dyDescent="0.3">
      <c r="A20">
        <v>15</v>
      </c>
      <c r="B20" s="31" t="s">
        <v>179</v>
      </c>
      <c r="C20" s="7"/>
      <c r="D20" s="7"/>
      <c r="E20" s="7">
        <v>1</v>
      </c>
      <c r="F20" s="7"/>
      <c r="G20" s="217"/>
      <c r="H20" s="7"/>
      <c r="I20" s="7"/>
      <c r="J20" s="7"/>
      <c r="K20" s="7"/>
      <c r="L20" s="7">
        <f t="shared" si="0"/>
        <v>1</v>
      </c>
      <c r="O20" s="31" t="s">
        <v>128</v>
      </c>
      <c r="Q20" s="31" t="s">
        <v>58</v>
      </c>
    </row>
    <row r="21" spans="1:17" ht="15.6" x14ac:dyDescent="0.3">
      <c r="A21">
        <v>16</v>
      </c>
      <c r="B21" s="31" t="s">
        <v>97</v>
      </c>
      <c r="C21" s="7">
        <v>1</v>
      </c>
      <c r="D21" s="7">
        <v>1</v>
      </c>
      <c r="E21" s="7">
        <v>1</v>
      </c>
      <c r="F21" s="7">
        <v>1</v>
      </c>
      <c r="G21" s="217">
        <v>1</v>
      </c>
      <c r="H21" s="7"/>
      <c r="I21" s="7"/>
      <c r="J21" s="7"/>
      <c r="K21" s="7"/>
      <c r="L21" s="7">
        <f t="shared" si="0"/>
        <v>5</v>
      </c>
      <c r="O21" s="31" t="s">
        <v>185</v>
      </c>
      <c r="Q21" s="31" t="s">
        <v>31</v>
      </c>
    </row>
    <row r="22" spans="1:17" ht="15.6" x14ac:dyDescent="0.3">
      <c r="A22">
        <v>17</v>
      </c>
      <c r="B22" s="31" t="s">
        <v>119</v>
      </c>
      <c r="C22" s="7"/>
      <c r="D22" s="7"/>
      <c r="E22" s="7"/>
      <c r="F22" s="7"/>
      <c r="G22" s="217">
        <v>1</v>
      </c>
      <c r="H22" s="7"/>
      <c r="I22" s="7"/>
      <c r="J22" s="7"/>
      <c r="K22" s="7"/>
      <c r="L22" s="7">
        <f t="shared" si="0"/>
        <v>1</v>
      </c>
      <c r="O22" s="31" t="s">
        <v>143</v>
      </c>
      <c r="Q22" s="31" t="s">
        <v>65</v>
      </c>
    </row>
    <row r="23" spans="1:17" ht="15.6" x14ac:dyDescent="0.3">
      <c r="A23">
        <v>18</v>
      </c>
      <c r="B23" s="33" t="s">
        <v>107</v>
      </c>
      <c r="C23" s="7">
        <v>1</v>
      </c>
      <c r="D23" s="7"/>
      <c r="E23" s="7"/>
      <c r="F23" s="7"/>
      <c r="G23" s="217"/>
      <c r="H23" s="7"/>
      <c r="I23" s="7"/>
      <c r="J23" s="7"/>
      <c r="K23" s="7"/>
      <c r="L23" s="7">
        <f t="shared" si="0"/>
        <v>1</v>
      </c>
      <c r="O23" s="31" t="s">
        <v>106</v>
      </c>
      <c r="Q23" s="31" t="s">
        <v>54</v>
      </c>
    </row>
    <row r="24" spans="1:17" ht="15.6" x14ac:dyDescent="0.3">
      <c r="A24">
        <v>19</v>
      </c>
      <c r="B24" s="33" t="s">
        <v>39</v>
      </c>
      <c r="C24" s="7">
        <v>1</v>
      </c>
      <c r="D24" s="7"/>
      <c r="E24" s="7"/>
      <c r="F24" s="7"/>
      <c r="G24" s="217"/>
      <c r="H24" s="7"/>
      <c r="I24" s="7"/>
      <c r="J24" s="7"/>
      <c r="K24" s="7"/>
      <c r="L24" s="7">
        <f t="shared" si="0"/>
        <v>1</v>
      </c>
      <c r="O24" s="31" t="s">
        <v>186</v>
      </c>
      <c r="Q24" s="31" t="s">
        <v>78</v>
      </c>
    </row>
    <row r="25" spans="1:17" ht="15.6" x14ac:dyDescent="0.3">
      <c r="A25">
        <v>20</v>
      </c>
      <c r="B25" s="33" t="s">
        <v>17</v>
      </c>
      <c r="C25" s="7"/>
      <c r="D25" s="7"/>
      <c r="E25" s="7">
        <v>1</v>
      </c>
      <c r="F25" s="7"/>
      <c r="G25" s="217"/>
      <c r="H25" s="7"/>
      <c r="I25" s="7"/>
      <c r="J25" s="7"/>
      <c r="K25" s="7"/>
      <c r="L25" s="7">
        <f t="shared" si="0"/>
        <v>1</v>
      </c>
      <c r="O25" s="31" t="s">
        <v>141</v>
      </c>
      <c r="Q25" s="31" t="s">
        <v>73</v>
      </c>
    </row>
    <row r="26" spans="1:17" ht="15.6" x14ac:dyDescent="0.3">
      <c r="A26">
        <v>21</v>
      </c>
      <c r="B26" s="33" t="s">
        <v>118</v>
      </c>
      <c r="C26" s="7">
        <v>1</v>
      </c>
      <c r="D26" s="7"/>
      <c r="E26" s="7"/>
      <c r="F26" s="7"/>
      <c r="G26" s="217"/>
      <c r="H26" s="7"/>
      <c r="I26" s="7"/>
      <c r="J26" s="7"/>
      <c r="K26" s="7"/>
      <c r="L26" s="7">
        <f t="shared" si="0"/>
        <v>1</v>
      </c>
      <c r="O26" s="31" t="s">
        <v>139</v>
      </c>
      <c r="Q26" s="31" t="s">
        <v>187</v>
      </c>
    </row>
    <row r="27" spans="1:17" ht="15.6" x14ac:dyDescent="0.3">
      <c r="A27">
        <v>22</v>
      </c>
      <c r="B27" s="33" t="s">
        <v>44</v>
      </c>
      <c r="C27" s="7"/>
      <c r="D27" s="7"/>
      <c r="E27" s="7">
        <v>1</v>
      </c>
      <c r="F27" s="7"/>
      <c r="G27" s="217"/>
      <c r="H27" s="7"/>
      <c r="I27" s="7"/>
      <c r="J27" s="7"/>
      <c r="K27" s="7"/>
      <c r="L27" s="7">
        <f t="shared" si="0"/>
        <v>1</v>
      </c>
      <c r="O27" s="31" t="s">
        <v>108</v>
      </c>
      <c r="Q27" s="31" t="s">
        <v>79</v>
      </c>
    </row>
    <row r="28" spans="1:17" ht="15.6" x14ac:dyDescent="0.3">
      <c r="A28">
        <v>23</v>
      </c>
      <c r="B28" s="33" t="s">
        <v>105</v>
      </c>
      <c r="C28" s="7"/>
      <c r="D28" s="7"/>
      <c r="E28" s="7">
        <v>1</v>
      </c>
      <c r="F28" s="7"/>
      <c r="G28" s="217"/>
      <c r="H28" s="7"/>
      <c r="I28" s="7"/>
      <c r="J28" s="7"/>
      <c r="K28" s="7"/>
      <c r="L28" s="7">
        <f t="shared" si="0"/>
        <v>1</v>
      </c>
      <c r="O28" s="31" t="s">
        <v>98</v>
      </c>
      <c r="Q28" s="31" t="s">
        <v>50</v>
      </c>
    </row>
    <row r="29" spans="1:17" ht="15.6" x14ac:dyDescent="0.3">
      <c r="A29">
        <v>24</v>
      </c>
      <c r="B29" s="31" t="s">
        <v>127</v>
      </c>
      <c r="C29" s="7">
        <v>1</v>
      </c>
      <c r="D29" s="7"/>
      <c r="E29" s="7"/>
      <c r="F29" s="7"/>
      <c r="G29" s="217"/>
      <c r="H29" s="7"/>
      <c r="I29" s="7"/>
      <c r="J29" s="7"/>
      <c r="K29" s="7"/>
      <c r="L29" s="7">
        <f t="shared" si="0"/>
        <v>1</v>
      </c>
      <c r="O29" s="31" t="s">
        <v>129</v>
      </c>
      <c r="Q29" s="31" t="s">
        <v>63</v>
      </c>
    </row>
    <row r="30" spans="1:17" ht="15.6" x14ac:dyDescent="0.3">
      <c r="A30">
        <v>25</v>
      </c>
      <c r="B30" s="33" t="s">
        <v>153</v>
      </c>
      <c r="C30" s="7"/>
      <c r="D30" s="7"/>
      <c r="E30" s="7"/>
      <c r="F30" s="7">
        <v>1</v>
      </c>
      <c r="G30" s="217"/>
      <c r="H30" s="7"/>
      <c r="I30" s="7"/>
      <c r="J30" s="7"/>
      <c r="K30" s="7"/>
      <c r="L30" s="7">
        <f t="shared" si="0"/>
        <v>1</v>
      </c>
      <c r="N30" t="s">
        <v>20</v>
      </c>
    </row>
    <row r="31" spans="1:17" ht="15.6" x14ac:dyDescent="0.3">
      <c r="A31">
        <v>26</v>
      </c>
      <c r="B31" s="33" t="s">
        <v>140</v>
      </c>
      <c r="C31" s="7"/>
      <c r="D31" s="7">
        <v>1</v>
      </c>
      <c r="E31" s="7">
        <v>1</v>
      </c>
      <c r="F31" s="7"/>
      <c r="G31" s="217"/>
      <c r="H31" s="7"/>
      <c r="I31" s="7"/>
      <c r="J31" s="7"/>
      <c r="K31" s="7"/>
      <c r="L31" s="7">
        <f t="shared" si="0"/>
        <v>2</v>
      </c>
      <c r="Q31" s="214"/>
    </row>
    <row r="32" spans="1:17" ht="15.6" x14ac:dyDescent="0.3">
      <c r="A32">
        <v>27</v>
      </c>
      <c r="B32" s="33" t="s">
        <v>3</v>
      </c>
      <c r="C32" s="7"/>
      <c r="D32" s="7">
        <v>1</v>
      </c>
      <c r="E32" s="7">
        <v>1</v>
      </c>
      <c r="F32" s="7">
        <v>1</v>
      </c>
      <c r="G32" s="217">
        <v>1</v>
      </c>
      <c r="H32" s="7"/>
      <c r="I32" s="7"/>
      <c r="J32" s="7"/>
      <c r="K32" s="7"/>
      <c r="L32" s="7">
        <f t="shared" si="0"/>
        <v>4</v>
      </c>
    </row>
    <row r="33" spans="1:12" ht="15.6" x14ac:dyDescent="0.3">
      <c r="A33">
        <v>28</v>
      </c>
      <c r="B33" s="33" t="s">
        <v>4</v>
      </c>
      <c r="C33" s="7"/>
      <c r="D33" s="7"/>
      <c r="E33" s="7"/>
      <c r="F33" s="7">
        <v>1</v>
      </c>
      <c r="G33" s="217">
        <v>1</v>
      </c>
      <c r="H33" s="7"/>
      <c r="I33" s="7"/>
      <c r="J33" s="7"/>
      <c r="K33" s="7"/>
      <c r="L33" s="7">
        <f t="shared" si="0"/>
        <v>2</v>
      </c>
    </row>
    <row r="34" spans="1:12" ht="15.6" x14ac:dyDescent="0.3">
      <c r="A34">
        <v>29</v>
      </c>
      <c r="B34" s="31" t="s">
        <v>41</v>
      </c>
      <c r="C34" s="7"/>
      <c r="D34" s="7"/>
      <c r="E34" s="7"/>
      <c r="F34" s="7"/>
      <c r="G34" s="217">
        <v>1</v>
      </c>
      <c r="H34" s="7"/>
      <c r="I34" s="7"/>
      <c r="J34" s="7"/>
      <c r="K34" s="7"/>
      <c r="L34" s="7">
        <f t="shared" si="0"/>
        <v>1</v>
      </c>
    </row>
    <row r="35" spans="1:12" ht="15.6" x14ac:dyDescent="0.3">
      <c r="A35">
        <v>30</v>
      </c>
      <c r="B35" s="31" t="s">
        <v>30</v>
      </c>
      <c r="C35" s="7"/>
      <c r="D35" s="7"/>
      <c r="E35" s="7"/>
      <c r="F35" s="7"/>
      <c r="G35" s="217">
        <v>1</v>
      </c>
      <c r="H35" s="7"/>
      <c r="I35" s="7"/>
      <c r="J35" s="7"/>
      <c r="K35" s="7"/>
      <c r="L35" s="7">
        <f t="shared" si="0"/>
        <v>1</v>
      </c>
    </row>
    <row r="36" spans="1:12" ht="15.6" x14ac:dyDescent="0.3">
      <c r="A36">
        <v>31</v>
      </c>
      <c r="B36" s="33" t="s">
        <v>10</v>
      </c>
      <c r="C36" s="7">
        <v>1</v>
      </c>
      <c r="D36" s="7"/>
      <c r="E36" s="7"/>
      <c r="F36" s="7"/>
      <c r="G36" s="217"/>
      <c r="H36" s="7"/>
      <c r="I36" s="7"/>
      <c r="J36" s="7"/>
      <c r="K36" s="7"/>
      <c r="L36" s="7">
        <f t="shared" si="0"/>
        <v>1</v>
      </c>
    </row>
    <row r="37" spans="1:12" ht="15.6" x14ac:dyDescent="0.3">
      <c r="A37">
        <v>32</v>
      </c>
      <c r="B37" s="33" t="s">
        <v>138</v>
      </c>
      <c r="C37" s="7">
        <v>1</v>
      </c>
      <c r="D37" s="7"/>
      <c r="E37" s="7"/>
      <c r="F37" s="7">
        <v>1</v>
      </c>
      <c r="G37" s="217"/>
      <c r="H37" s="7"/>
      <c r="I37" s="7"/>
      <c r="J37" s="7"/>
      <c r="K37" s="7"/>
      <c r="L37" s="7">
        <f t="shared" si="0"/>
        <v>2</v>
      </c>
    </row>
    <row r="38" spans="1:12" ht="15.6" x14ac:dyDescent="0.3">
      <c r="A38">
        <v>33</v>
      </c>
      <c r="B38" s="33" t="s">
        <v>28</v>
      </c>
      <c r="C38" s="7">
        <v>1</v>
      </c>
      <c r="D38" s="7"/>
      <c r="E38" s="7">
        <v>1</v>
      </c>
      <c r="F38" s="7"/>
      <c r="G38" s="217"/>
      <c r="H38" s="7"/>
      <c r="I38" s="7"/>
      <c r="J38" s="7"/>
      <c r="K38" s="7"/>
      <c r="L38" s="7">
        <f t="shared" si="0"/>
        <v>2</v>
      </c>
    </row>
    <row r="39" spans="1:12" ht="15.6" x14ac:dyDescent="0.3">
      <c r="A39">
        <v>34</v>
      </c>
      <c r="B39" s="33" t="s">
        <v>13</v>
      </c>
      <c r="C39" s="7">
        <v>1</v>
      </c>
      <c r="D39" s="7">
        <v>1</v>
      </c>
      <c r="E39" s="7"/>
      <c r="F39" s="7"/>
      <c r="G39" s="217">
        <v>1</v>
      </c>
      <c r="H39" s="7"/>
      <c r="I39" s="7"/>
      <c r="J39" s="7"/>
      <c r="K39" s="7"/>
      <c r="L39" s="7">
        <f t="shared" si="0"/>
        <v>3</v>
      </c>
    </row>
    <row r="40" spans="1:12" ht="15.6" x14ac:dyDescent="0.3">
      <c r="A40">
        <v>35</v>
      </c>
      <c r="B40" s="33" t="s">
        <v>57</v>
      </c>
      <c r="C40" s="7"/>
      <c r="D40" s="7"/>
      <c r="E40" s="7"/>
      <c r="F40" s="7">
        <v>1</v>
      </c>
      <c r="G40" s="217"/>
      <c r="H40" s="7"/>
      <c r="I40" s="7"/>
      <c r="J40" s="7"/>
      <c r="K40" s="7"/>
      <c r="L40" s="7">
        <f t="shared" si="0"/>
        <v>1</v>
      </c>
    </row>
    <row r="41" spans="1:12" ht="15.6" x14ac:dyDescent="0.3">
      <c r="A41">
        <v>36</v>
      </c>
      <c r="B41" s="33" t="s">
        <v>40</v>
      </c>
      <c r="C41" s="7"/>
      <c r="D41" s="7"/>
      <c r="E41" s="7"/>
      <c r="F41" s="7">
        <v>1</v>
      </c>
      <c r="G41" s="217"/>
      <c r="H41" s="7"/>
      <c r="I41" s="7"/>
      <c r="J41" s="7"/>
      <c r="K41" s="7"/>
      <c r="L41" s="7">
        <f t="shared" si="0"/>
        <v>1</v>
      </c>
    </row>
    <row r="42" spans="1:12" ht="15.6" x14ac:dyDescent="0.3">
      <c r="A42">
        <v>37</v>
      </c>
      <c r="B42" s="33" t="s">
        <v>81</v>
      </c>
      <c r="C42" s="7">
        <v>1</v>
      </c>
      <c r="D42" s="7"/>
      <c r="E42" s="7"/>
      <c r="F42" s="7"/>
      <c r="G42" s="217"/>
      <c r="H42" s="7"/>
      <c r="I42" s="7"/>
      <c r="J42" s="7"/>
      <c r="K42" s="7"/>
      <c r="L42" s="7">
        <f t="shared" si="0"/>
        <v>1</v>
      </c>
    </row>
    <row r="43" spans="1:12" ht="15.6" x14ac:dyDescent="0.3">
      <c r="A43">
        <v>38</v>
      </c>
      <c r="B43" s="31" t="s">
        <v>48</v>
      </c>
      <c r="C43" s="7"/>
      <c r="D43" s="7"/>
      <c r="E43" s="7">
        <v>1</v>
      </c>
      <c r="F43" s="7">
        <v>1</v>
      </c>
      <c r="G43" s="217"/>
      <c r="H43" s="7"/>
      <c r="I43" s="7"/>
      <c r="J43" s="7"/>
      <c r="K43" s="7"/>
      <c r="L43" s="7">
        <f t="shared" si="0"/>
        <v>2</v>
      </c>
    </row>
    <row r="44" spans="1:12" ht="15.6" x14ac:dyDescent="0.3">
      <c r="A44">
        <v>39</v>
      </c>
      <c r="B44" s="31" t="s">
        <v>60</v>
      </c>
      <c r="C44" s="7"/>
      <c r="D44" s="7"/>
      <c r="E44" s="7"/>
      <c r="F44" s="7"/>
      <c r="G44" s="217">
        <v>1</v>
      </c>
      <c r="H44" s="7"/>
      <c r="I44" s="7"/>
      <c r="J44" s="7"/>
      <c r="K44" s="7"/>
      <c r="L44" s="7">
        <f t="shared" si="0"/>
        <v>1</v>
      </c>
    </row>
    <row r="45" spans="1:12" ht="15.6" x14ac:dyDescent="0.3">
      <c r="A45">
        <v>40</v>
      </c>
      <c r="B45" s="31" t="s">
        <v>132</v>
      </c>
      <c r="C45" s="7">
        <v>1</v>
      </c>
      <c r="D45" s="7"/>
      <c r="E45" s="7"/>
      <c r="F45" s="7"/>
      <c r="G45" s="217"/>
      <c r="H45" s="7"/>
      <c r="I45" s="7"/>
      <c r="J45" s="7"/>
      <c r="K45" s="7"/>
      <c r="L45" s="7">
        <f t="shared" si="0"/>
        <v>1</v>
      </c>
    </row>
    <row r="46" spans="1:12" ht="15.6" x14ac:dyDescent="0.3">
      <c r="A46">
        <v>41</v>
      </c>
      <c r="B46" s="31" t="s">
        <v>126</v>
      </c>
      <c r="C46" s="7">
        <v>1</v>
      </c>
      <c r="D46" s="7"/>
      <c r="E46" s="7"/>
      <c r="F46" s="7">
        <v>1</v>
      </c>
      <c r="G46" s="217"/>
      <c r="H46" s="7"/>
      <c r="I46" s="7"/>
      <c r="J46" s="7"/>
      <c r="K46" s="7"/>
      <c r="L46" s="7">
        <f t="shared" si="0"/>
        <v>2</v>
      </c>
    </row>
    <row r="47" spans="1:12" ht="15.6" x14ac:dyDescent="0.3">
      <c r="A47">
        <v>42</v>
      </c>
      <c r="B47" s="31" t="s">
        <v>100</v>
      </c>
      <c r="C47" s="7"/>
      <c r="D47" s="7"/>
      <c r="E47" s="7"/>
      <c r="F47" s="7"/>
      <c r="G47" s="217">
        <v>1</v>
      </c>
      <c r="H47" s="7"/>
      <c r="I47" s="7"/>
      <c r="J47" s="7"/>
      <c r="K47" s="7"/>
      <c r="L47" s="7">
        <f t="shared" si="0"/>
        <v>1</v>
      </c>
    </row>
    <row r="48" spans="1:12" ht="15.6" x14ac:dyDescent="0.3">
      <c r="A48">
        <v>43</v>
      </c>
      <c r="B48" s="31" t="s">
        <v>133</v>
      </c>
      <c r="C48" s="7">
        <v>1</v>
      </c>
      <c r="D48" s="7"/>
      <c r="E48" s="7"/>
      <c r="F48" s="7"/>
      <c r="G48" s="217"/>
      <c r="H48" s="7"/>
      <c r="I48" s="7"/>
      <c r="J48" s="7"/>
      <c r="K48" s="7"/>
      <c r="L48" s="7">
        <f t="shared" si="0"/>
        <v>1</v>
      </c>
    </row>
    <row r="49" spans="1:12" ht="15.6" x14ac:dyDescent="0.3">
      <c r="A49">
        <v>44</v>
      </c>
      <c r="B49" s="33" t="s">
        <v>102</v>
      </c>
      <c r="C49" s="7">
        <v>1</v>
      </c>
      <c r="D49" s="7"/>
      <c r="E49" s="7"/>
      <c r="F49" s="7"/>
      <c r="G49" s="217"/>
      <c r="H49" s="7"/>
      <c r="I49" s="7"/>
      <c r="J49" s="7"/>
      <c r="K49" s="7"/>
      <c r="L49" s="7">
        <f t="shared" si="0"/>
        <v>1</v>
      </c>
    </row>
    <row r="50" spans="1:12" ht="15.6" x14ac:dyDescent="0.3">
      <c r="A50">
        <v>45</v>
      </c>
      <c r="B50" s="33" t="s">
        <v>103</v>
      </c>
      <c r="C50" s="7">
        <v>1</v>
      </c>
      <c r="D50" s="7">
        <v>1</v>
      </c>
      <c r="E50" s="7"/>
      <c r="F50" s="7"/>
      <c r="G50" s="217">
        <v>1</v>
      </c>
      <c r="H50" s="7"/>
      <c r="I50" s="7"/>
      <c r="J50" s="7"/>
      <c r="K50" s="7"/>
      <c r="L50" s="7">
        <f t="shared" si="0"/>
        <v>3</v>
      </c>
    </row>
    <row r="51" spans="1:12" ht="15.6" x14ac:dyDescent="0.3">
      <c r="A51">
        <v>46</v>
      </c>
      <c r="B51" s="33" t="s">
        <v>123</v>
      </c>
      <c r="C51" s="7"/>
      <c r="D51" s="7"/>
      <c r="E51" s="7">
        <v>1</v>
      </c>
      <c r="F51" s="7"/>
      <c r="G51" s="217"/>
      <c r="H51" s="7"/>
      <c r="I51" s="7"/>
      <c r="J51" s="7"/>
      <c r="K51" s="7"/>
      <c r="L51" s="7">
        <f t="shared" si="0"/>
        <v>1</v>
      </c>
    </row>
    <row r="52" spans="1:12" ht="15.6" x14ac:dyDescent="0.3">
      <c r="A52">
        <v>47</v>
      </c>
      <c r="B52" s="33" t="s">
        <v>66</v>
      </c>
      <c r="C52" s="7"/>
      <c r="D52" s="7"/>
      <c r="E52" s="7"/>
      <c r="F52" s="7"/>
      <c r="G52" s="217">
        <v>1</v>
      </c>
      <c r="H52" s="7"/>
      <c r="I52" s="7"/>
      <c r="J52" s="7"/>
      <c r="K52" s="7"/>
      <c r="L52" s="7">
        <f t="shared" si="0"/>
        <v>1</v>
      </c>
    </row>
    <row r="53" spans="1:12" ht="15.6" x14ac:dyDescent="0.3">
      <c r="A53">
        <v>48</v>
      </c>
      <c r="B53" s="33" t="s">
        <v>96</v>
      </c>
      <c r="C53" s="7"/>
      <c r="D53" s="7">
        <v>1</v>
      </c>
      <c r="E53" s="7">
        <v>1</v>
      </c>
      <c r="F53" s="7"/>
      <c r="G53" s="217"/>
      <c r="H53" s="7"/>
      <c r="I53" s="7"/>
      <c r="J53" s="7"/>
      <c r="K53" s="7"/>
      <c r="L53" s="7">
        <f t="shared" ref="L45:L68" si="1">SUM(C53:K53)</f>
        <v>2</v>
      </c>
    </row>
    <row r="54" spans="1:12" ht="15.6" x14ac:dyDescent="0.3">
      <c r="A54">
        <v>49</v>
      </c>
      <c r="B54" s="33" t="s">
        <v>68</v>
      </c>
      <c r="C54" s="7"/>
      <c r="D54" s="7"/>
      <c r="E54" s="7">
        <v>1</v>
      </c>
      <c r="F54" s="7"/>
      <c r="G54" s="217"/>
      <c r="H54" s="7"/>
      <c r="I54" s="7"/>
      <c r="J54" s="7"/>
      <c r="K54" s="7"/>
      <c r="L54" s="7">
        <f t="shared" si="1"/>
        <v>1</v>
      </c>
    </row>
    <row r="55" spans="1:12" ht="15.6" x14ac:dyDescent="0.3">
      <c r="A55">
        <v>50</v>
      </c>
      <c r="B55" s="33" t="s">
        <v>19</v>
      </c>
      <c r="C55" s="7">
        <v>1</v>
      </c>
      <c r="D55" s="7"/>
      <c r="E55" s="7">
        <v>1</v>
      </c>
      <c r="F55" s="7">
        <v>1</v>
      </c>
      <c r="G55" s="217"/>
      <c r="H55" s="7"/>
      <c r="I55" s="7"/>
      <c r="J55" s="7"/>
      <c r="K55" s="7"/>
      <c r="L55" s="7">
        <f t="shared" si="1"/>
        <v>3</v>
      </c>
    </row>
    <row r="56" spans="1:12" ht="15.6" x14ac:dyDescent="0.3">
      <c r="A56">
        <v>51</v>
      </c>
      <c r="B56" s="33" t="s">
        <v>67</v>
      </c>
      <c r="C56" s="7"/>
      <c r="D56" s="7">
        <v>1</v>
      </c>
      <c r="E56" s="7"/>
      <c r="F56" s="7"/>
      <c r="G56" s="217">
        <v>1</v>
      </c>
      <c r="H56" s="7"/>
      <c r="I56" s="7"/>
      <c r="J56" s="7"/>
      <c r="K56" s="7"/>
      <c r="L56" s="7">
        <f t="shared" si="1"/>
        <v>2</v>
      </c>
    </row>
    <row r="57" spans="1:12" ht="15.6" x14ac:dyDescent="0.3">
      <c r="A57">
        <v>52</v>
      </c>
      <c r="B57" s="33" t="s">
        <v>6</v>
      </c>
      <c r="C57" s="7"/>
      <c r="D57" s="7">
        <v>1</v>
      </c>
      <c r="E57" s="7"/>
      <c r="F57" s="7"/>
      <c r="G57" s="217"/>
      <c r="H57" s="7"/>
      <c r="I57" s="7"/>
      <c r="J57" s="7"/>
      <c r="K57" s="7"/>
      <c r="L57" s="7">
        <f t="shared" si="1"/>
        <v>1</v>
      </c>
    </row>
    <row r="58" spans="1:12" ht="15.6" x14ac:dyDescent="0.3">
      <c r="A58">
        <v>53</v>
      </c>
      <c r="B58" s="33" t="s">
        <v>52</v>
      </c>
      <c r="C58" s="7">
        <v>1</v>
      </c>
      <c r="D58" s="7"/>
      <c r="E58" s="7">
        <v>1</v>
      </c>
      <c r="F58" s="7"/>
      <c r="G58" s="217"/>
      <c r="H58" s="7"/>
      <c r="I58" s="7"/>
      <c r="J58" s="7"/>
      <c r="K58" s="7"/>
      <c r="L58" s="7">
        <f t="shared" si="1"/>
        <v>2</v>
      </c>
    </row>
    <row r="59" spans="1:12" ht="15.6" x14ac:dyDescent="0.3">
      <c r="A59">
        <v>54</v>
      </c>
      <c r="B59" s="33" t="s">
        <v>8</v>
      </c>
      <c r="C59" s="7"/>
      <c r="D59" s="7">
        <v>1</v>
      </c>
      <c r="E59" s="7">
        <v>1</v>
      </c>
      <c r="F59" s="7"/>
      <c r="G59" s="217"/>
      <c r="H59" s="7"/>
      <c r="I59" s="7"/>
      <c r="J59" s="7"/>
      <c r="K59" s="7"/>
      <c r="L59" s="7">
        <f t="shared" si="1"/>
        <v>2</v>
      </c>
    </row>
    <row r="60" spans="1:12" ht="15.6" x14ac:dyDescent="0.3">
      <c r="A60">
        <v>55</v>
      </c>
      <c r="B60" s="33" t="s">
        <v>35</v>
      </c>
      <c r="C60" s="7">
        <v>1</v>
      </c>
      <c r="D60" s="7"/>
      <c r="E60" s="7"/>
      <c r="F60" s="7"/>
      <c r="G60" s="217"/>
      <c r="H60" s="7"/>
      <c r="I60" s="7"/>
      <c r="J60" s="7"/>
      <c r="K60" s="7"/>
      <c r="L60" s="7">
        <f t="shared" si="1"/>
        <v>1</v>
      </c>
    </row>
    <row r="61" spans="1:12" ht="15.6" x14ac:dyDescent="0.3">
      <c r="A61">
        <v>56</v>
      </c>
      <c r="B61" s="33" t="s">
        <v>75</v>
      </c>
      <c r="C61" s="7"/>
      <c r="D61" s="7"/>
      <c r="E61" s="7">
        <v>1</v>
      </c>
      <c r="F61" s="7"/>
      <c r="G61" s="217"/>
      <c r="H61" s="7"/>
      <c r="I61" s="7"/>
      <c r="J61" s="7"/>
      <c r="K61" s="7"/>
      <c r="L61" s="7">
        <f t="shared" si="1"/>
        <v>1</v>
      </c>
    </row>
    <row r="62" spans="1:12" ht="15.6" x14ac:dyDescent="0.3">
      <c r="A62">
        <v>57</v>
      </c>
      <c r="B62" s="31" t="s">
        <v>26</v>
      </c>
      <c r="C62" s="7">
        <v>1</v>
      </c>
      <c r="D62" s="7"/>
      <c r="E62" s="7">
        <v>1</v>
      </c>
      <c r="F62" s="7"/>
      <c r="G62" s="217"/>
      <c r="H62" s="7"/>
      <c r="I62" s="7"/>
      <c r="J62" s="7"/>
      <c r="K62" s="7"/>
      <c r="L62" s="7">
        <f t="shared" si="1"/>
        <v>2</v>
      </c>
    </row>
    <row r="63" spans="1:12" ht="15.6" x14ac:dyDescent="0.3">
      <c r="A63">
        <v>58</v>
      </c>
      <c r="B63" s="33" t="s">
        <v>180</v>
      </c>
      <c r="C63" s="7"/>
      <c r="D63" s="7"/>
      <c r="E63" s="7">
        <v>1</v>
      </c>
      <c r="F63" s="7"/>
      <c r="G63" s="217">
        <v>1</v>
      </c>
      <c r="H63" s="7"/>
      <c r="I63" s="7"/>
      <c r="J63" s="7"/>
      <c r="K63" s="7"/>
      <c r="L63" s="7">
        <f t="shared" si="1"/>
        <v>2</v>
      </c>
    </row>
    <row r="64" spans="1:12" ht="15.6" x14ac:dyDescent="0.3">
      <c r="A64">
        <v>59</v>
      </c>
      <c r="B64" s="33" t="s">
        <v>25</v>
      </c>
      <c r="C64" s="7"/>
      <c r="D64" s="7"/>
      <c r="E64" s="7"/>
      <c r="F64" s="7">
        <v>1</v>
      </c>
      <c r="G64" s="217"/>
      <c r="H64" s="7"/>
      <c r="I64" s="7"/>
      <c r="J64" s="7"/>
      <c r="K64" s="7"/>
      <c r="L64" s="7">
        <f t="shared" si="1"/>
        <v>1</v>
      </c>
    </row>
    <row r="65" spans="1:12" ht="15.6" x14ac:dyDescent="0.3">
      <c r="A65">
        <v>60</v>
      </c>
      <c r="B65" s="33" t="s">
        <v>115</v>
      </c>
      <c r="C65" s="7"/>
      <c r="D65" s="7"/>
      <c r="E65" s="7"/>
      <c r="F65" s="7">
        <v>1</v>
      </c>
      <c r="G65" s="217">
        <v>1</v>
      </c>
      <c r="H65" s="7"/>
      <c r="I65" s="7"/>
      <c r="J65" s="7"/>
      <c r="K65" s="7"/>
      <c r="L65" s="7">
        <f t="shared" si="1"/>
        <v>2</v>
      </c>
    </row>
    <row r="66" spans="1:12" ht="15.6" x14ac:dyDescent="0.3">
      <c r="A66">
        <v>61</v>
      </c>
      <c r="B66" s="33" t="s">
        <v>114</v>
      </c>
      <c r="C66" s="7">
        <v>1</v>
      </c>
      <c r="D66" s="7"/>
      <c r="E66" s="7">
        <v>1</v>
      </c>
      <c r="F66" s="7">
        <v>1</v>
      </c>
      <c r="G66" s="217"/>
      <c r="H66" s="7"/>
      <c r="I66" s="7"/>
      <c r="J66" s="7"/>
      <c r="K66" s="7"/>
      <c r="L66" s="7">
        <f t="shared" si="1"/>
        <v>3</v>
      </c>
    </row>
    <row r="67" spans="1:12" ht="15.6" x14ac:dyDescent="0.3">
      <c r="A67">
        <v>62</v>
      </c>
      <c r="B67" s="33" t="s">
        <v>16</v>
      </c>
      <c r="C67" s="7"/>
      <c r="D67" s="7"/>
      <c r="E67" s="7">
        <v>1</v>
      </c>
      <c r="F67" s="7"/>
      <c r="G67" s="217">
        <v>1</v>
      </c>
      <c r="H67" s="7"/>
      <c r="I67" s="7"/>
      <c r="J67" s="7"/>
      <c r="K67" s="7"/>
      <c r="L67" s="7">
        <f t="shared" si="1"/>
        <v>2</v>
      </c>
    </row>
    <row r="68" spans="1:12" ht="15.6" x14ac:dyDescent="0.3">
      <c r="A68">
        <v>63</v>
      </c>
      <c r="B68" s="33" t="s">
        <v>29</v>
      </c>
      <c r="C68" s="7"/>
      <c r="D68" s="7">
        <v>1</v>
      </c>
      <c r="E68" s="7"/>
      <c r="F68" s="7"/>
      <c r="G68" s="217"/>
      <c r="H68" s="7"/>
      <c r="I68" s="7"/>
      <c r="J68" s="7"/>
      <c r="K68" s="7"/>
      <c r="L68" s="7">
        <f t="shared" si="1"/>
        <v>1</v>
      </c>
    </row>
    <row r="69" spans="1:12" ht="15.6" x14ac:dyDescent="0.3">
      <c r="A69">
        <v>64</v>
      </c>
      <c r="B69" s="33" t="s">
        <v>36</v>
      </c>
      <c r="C69" s="7"/>
      <c r="D69" s="7"/>
      <c r="E69" s="7"/>
      <c r="F69" s="7">
        <v>1</v>
      </c>
      <c r="G69" s="217">
        <v>1</v>
      </c>
      <c r="H69" s="7"/>
      <c r="I69" s="7"/>
      <c r="J69" s="7"/>
      <c r="K69" s="7"/>
      <c r="L69" s="7">
        <v>1</v>
      </c>
    </row>
    <row r="70" spans="1:12" ht="15.6" x14ac:dyDescent="0.3">
      <c r="A70">
        <v>65</v>
      </c>
      <c r="B70" s="33" t="s">
        <v>11</v>
      </c>
      <c r="C70" s="7">
        <v>1</v>
      </c>
      <c r="D70" s="7">
        <v>1</v>
      </c>
      <c r="E70" s="7">
        <v>1</v>
      </c>
      <c r="F70" s="7"/>
      <c r="G70" s="217">
        <v>1</v>
      </c>
      <c r="H70" s="7"/>
      <c r="I70" s="7"/>
      <c r="J70" s="7"/>
      <c r="K70" s="7"/>
      <c r="L70" s="7">
        <f t="shared" ref="L70:L79" si="2">SUM(C70:K70)</f>
        <v>4</v>
      </c>
    </row>
    <row r="71" spans="1:12" ht="15.6" x14ac:dyDescent="0.3">
      <c r="A71">
        <v>66</v>
      </c>
      <c r="B71" s="33" t="s">
        <v>15</v>
      </c>
      <c r="C71" s="7"/>
      <c r="D71" s="7"/>
      <c r="E71" s="7"/>
      <c r="F71" s="7">
        <v>1</v>
      </c>
      <c r="G71" s="217"/>
      <c r="H71" s="7"/>
      <c r="I71" s="7"/>
      <c r="J71" s="7"/>
      <c r="K71" s="7"/>
      <c r="L71" s="7">
        <f t="shared" si="2"/>
        <v>1</v>
      </c>
    </row>
    <row r="72" spans="1:12" ht="15.6" x14ac:dyDescent="0.3">
      <c r="A72">
        <v>67</v>
      </c>
      <c r="B72" s="33" t="s">
        <v>12</v>
      </c>
      <c r="C72" s="7"/>
      <c r="D72" s="7">
        <v>1</v>
      </c>
      <c r="E72" s="7"/>
      <c r="F72" s="7"/>
      <c r="G72" s="217"/>
      <c r="H72" s="7"/>
      <c r="I72" s="7"/>
      <c r="J72" s="7"/>
      <c r="K72" s="7"/>
      <c r="L72" s="7">
        <f t="shared" si="2"/>
        <v>1</v>
      </c>
    </row>
    <row r="73" spans="1:12" ht="15.6" x14ac:dyDescent="0.3">
      <c r="A73">
        <v>68</v>
      </c>
      <c r="B73" s="31" t="s">
        <v>76</v>
      </c>
      <c r="C73" s="7"/>
      <c r="D73" s="7"/>
      <c r="E73" s="7"/>
      <c r="F73" s="7"/>
      <c r="G73" s="217">
        <v>1</v>
      </c>
      <c r="H73" s="7"/>
      <c r="I73" s="7"/>
      <c r="J73" s="7"/>
      <c r="K73" s="7"/>
      <c r="L73" s="7"/>
    </row>
    <row r="74" spans="1:12" ht="15.6" x14ac:dyDescent="0.3">
      <c r="A74">
        <v>69</v>
      </c>
      <c r="B74" s="33" t="s">
        <v>43</v>
      </c>
      <c r="C74" s="7"/>
      <c r="D74" s="7">
        <v>1</v>
      </c>
      <c r="E74" s="7"/>
      <c r="F74" s="7"/>
      <c r="G74" s="217"/>
      <c r="H74" s="7"/>
      <c r="I74" s="7"/>
      <c r="J74" s="7"/>
      <c r="K74" s="7"/>
      <c r="L74" s="7">
        <f t="shared" si="2"/>
        <v>1</v>
      </c>
    </row>
    <row r="75" spans="1:12" ht="15.6" x14ac:dyDescent="0.3">
      <c r="A75">
        <v>70</v>
      </c>
      <c r="B75" s="33" t="s">
        <v>76</v>
      </c>
      <c r="C75" s="7"/>
      <c r="D75" s="7"/>
      <c r="E75" s="7">
        <v>1</v>
      </c>
      <c r="F75" s="7"/>
      <c r="G75" s="217"/>
      <c r="H75" s="7"/>
      <c r="I75" s="7"/>
      <c r="J75" s="7"/>
      <c r="K75" s="7"/>
      <c r="L75" s="7">
        <f t="shared" si="2"/>
        <v>1</v>
      </c>
    </row>
    <row r="76" spans="1:12" ht="15.6" x14ac:dyDescent="0.3">
      <c r="A76">
        <v>71</v>
      </c>
      <c r="B76" s="31" t="s">
        <v>56</v>
      </c>
      <c r="C76" s="7"/>
      <c r="D76" s="7"/>
      <c r="E76" s="7"/>
      <c r="F76" s="7"/>
      <c r="G76" s="217">
        <v>1</v>
      </c>
      <c r="H76" s="7"/>
      <c r="I76" s="7"/>
      <c r="J76" s="7"/>
      <c r="K76" s="7"/>
      <c r="L76" s="7"/>
    </row>
    <row r="77" spans="1:12" ht="15.6" x14ac:dyDescent="0.3">
      <c r="A77">
        <v>72</v>
      </c>
      <c r="B77" s="33" t="s">
        <v>18</v>
      </c>
      <c r="C77" s="7">
        <v>1</v>
      </c>
      <c r="D77" s="7"/>
      <c r="E77" s="7"/>
      <c r="F77" s="7"/>
      <c r="G77" s="217"/>
      <c r="H77" s="7"/>
      <c r="I77" s="7"/>
      <c r="J77" s="7"/>
      <c r="K77" s="7"/>
      <c r="L77" s="7">
        <f t="shared" si="2"/>
        <v>1</v>
      </c>
    </row>
    <row r="78" spans="1:12" ht="15.6" x14ac:dyDescent="0.3">
      <c r="A78">
        <v>73</v>
      </c>
      <c r="B78" s="33" t="s">
        <v>181</v>
      </c>
      <c r="C78" s="7"/>
      <c r="D78" s="7"/>
      <c r="E78" s="7"/>
      <c r="F78" s="7">
        <v>1</v>
      </c>
      <c r="G78" s="217"/>
      <c r="H78" s="7"/>
      <c r="I78" s="7"/>
      <c r="J78" s="7"/>
      <c r="K78" s="7"/>
      <c r="L78" s="7">
        <f t="shared" si="2"/>
        <v>1</v>
      </c>
    </row>
    <row r="79" spans="1:12" x14ac:dyDescent="0.3">
      <c r="B79" s="172"/>
      <c r="C79" s="7">
        <f>SUM(C6:C78)</f>
        <v>25</v>
      </c>
      <c r="D79" s="7">
        <f t="shared" ref="D79:K79" si="3">SUM(D6:D78)</f>
        <v>18</v>
      </c>
      <c r="E79" s="7">
        <f t="shared" si="3"/>
        <v>26</v>
      </c>
      <c r="F79" s="7">
        <f t="shared" si="3"/>
        <v>18</v>
      </c>
      <c r="G79" s="217">
        <f t="shared" si="3"/>
        <v>27</v>
      </c>
      <c r="H79" s="7">
        <f t="shared" si="3"/>
        <v>0</v>
      </c>
      <c r="I79" s="7">
        <f t="shared" si="3"/>
        <v>0</v>
      </c>
      <c r="J79" s="7">
        <f t="shared" si="3"/>
        <v>0</v>
      </c>
      <c r="K79" s="7">
        <f t="shared" si="3"/>
        <v>0</v>
      </c>
      <c r="L79" s="7">
        <f t="shared" si="2"/>
        <v>114</v>
      </c>
    </row>
    <row r="80" spans="1:12" x14ac:dyDescent="0.3">
      <c r="B80" s="172"/>
      <c r="C80" s="7"/>
      <c r="D80" s="7"/>
      <c r="E80" s="7"/>
      <c r="F80" s="7"/>
      <c r="G80" s="217"/>
      <c r="H80" s="7"/>
      <c r="I80" s="7"/>
      <c r="J80" s="7"/>
      <c r="K80" s="7"/>
      <c r="L80" s="7"/>
    </row>
    <row r="81" spans="2:12" x14ac:dyDescent="0.3">
      <c r="B81" s="172"/>
      <c r="C81" s="7"/>
      <c r="D81" s="7"/>
      <c r="E81" s="7"/>
      <c r="F81" s="7"/>
      <c r="G81" s="217"/>
      <c r="H81" s="7"/>
      <c r="I81" s="7"/>
      <c r="J81" s="7"/>
      <c r="K81" s="7"/>
      <c r="L81" s="7"/>
    </row>
    <row r="82" spans="2:12" x14ac:dyDescent="0.3">
      <c r="C82"/>
      <c r="G82" s="217"/>
      <c r="H82" s="7"/>
      <c r="I82" s="7"/>
      <c r="J82" s="7"/>
      <c r="K82" s="7"/>
      <c r="L82" s="7">
        <f t="shared" ref="L82:L109" si="4">SUM(F82:K82)</f>
        <v>0</v>
      </c>
    </row>
    <row r="83" spans="2:12" x14ac:dyDescent="0.3">
      <c r="C83"/>
      <c r="G83" s="217"/>
      <c r="H83" s="7"/>
      <c r="I83" s="7"/>
      <c r="J83" s="7"/>
      <c r="K83" s="7"/>
      <c r="L83" s="7">
        <f t="shared" si="4"/>
        <v>0</v>
      </c>
    </row>
    <row r="84" spans="2:12" x14ac:dyDescent="0.3">
      <c r="C84"/>
      <c r="G84" s="217"/>
      <c r="H84" s="7"/>
      <c r="I84" s="7"/>
      <c r="J84" s="7"/>
      <c r="K84" s="7"/>
      <c r="L84" s="7">
        <f t="shared" si="4"/>
        <v>0</v>
      </c>
    </row>
    <row r="85" spans="2:12" x14ac:dyDescent="0.3">
      <c r="C85"/>
      <c r="G85" s="217"/>
      <c r="H85" s="7"/>
      <c r="I85" s="7"/>
      <c r="J85" s="7"/>
      <c r="K85" s="7"/>
      <c r="L85" s="7">
        <f t="shared" si="4"/>
        <v>0</v>
      </c>
    </row>
    <row r="86" spans="2:12" x14ac:dyDescent="0.3">
      <c r="C86"/>
      <c r="G86" s="217"/>
      <c r="H86" s="7"/>
      <c r="I86" s="7"/>
      <c r="J86" s="7"/>
      <c r="K86" s="7"/>
      <c r="L86" s="7">
        <f t="shared" si="4"/>
        <v>0</v>
      </c>
    </row>
    <row r="87" spans="2:12" x14ac:dyDescent="0.3">
      <c r="C87"/>
      <c r="G87" s="217"/>
      <c r="H87" s="7"/>
      <c r="I87" s="7"/>
      <c r="J87" s="7"/>
      <c r="K87" s="7"/>
      <c r="L87" s="7">
        <f t="shared" si="4"/>
        <v>0</v>
      </c>
    </row>
    <row r="88" spans="2:12" x14ac:dyDescent="0.3">
      <c r="C88"/>
      <c r="G88" s="217"/>
      <c r="H88" s="7"/>
      <c r="I88" s="7"/>
      <c r="J88" s="7"/>
      <c r="K88" s="7"/>
      <c r="L88" s="7">
        <f t="shared" si="4"/>
        <v>0</v>
      </c>
    </row>
    <row r="89" spans="2:12" x14ac:dyDescent="0.3">
      <c r="C89"/>
      <c r="G89" s="217"/>
      <c r="H89" s="7"/>
      <c r="I89" s="7"/>
      <c r="J89" s="7"/>
      <c r="K89" s="7"/>
      <c r="L89" s="7">
        <f t="shared" si="4"/>
        <v>0</v>
      </c>
    </row>
    <row r="90" spans="2:12" x14ac:dyDescent="0.3">
      <c r="C90"/>
      <c r="G90" s="217"/>
      <c r="H90" s="7"/>
      <c r="I90" s="7"/>
      <c r="J90" s="7"/>
      <c r="K90" s="7"/>
      <c r="L90" s="7">
        <f t="shared" si="4"/>
        <v>0</v>
      </c>
    </row>
    <row r="91" spans="2:12" x14ac:dyDescent="0.3">
      <c r="C91"/>
      <c r="G91" s="217"/>
      <c r="H91" s="7"/>
      <c r="I91" s="7"/>
      <c r="J91" s="7"/>
      <c r="K91" s="7"/>
      <c r="L91" s="7">
        <f t="shared" si="4"/>
        <v>0</v>
      </c>
    </row>
    <row r="92" spans="2:12" x14ac:dyDescent="0.3">
      <c r="C92"/>
      <c r="G92" s="217"/>
      <c r="H92" s="7"/>
      <c r="I92" s="7"/>
      <c r="J92" s="7"/>
      <c r="K92" s="7"/>
      <c r="L92" s="7">
        <f t="shared" si="4"/>
        <v>0</v>
      </c>
    </row>
    <row r="93" spans="2:12" x14ac:dyDescent="0.3">
      <c r="C93"/>
      <c r="G93" s="217"/>
      <c r="H93" s="7"/>
      <c r="I93" s="7"/>
      <c r="J93" s="7"/>
      <c r="K93" s="7"/>
      <c r="L93" s="7">
        <f t="shared" si="4"/>
        <v>0</v>
      </c>
    </row>
    <row r="94" spans="2:12" x14ac:dyDescent="0.3">
      <c r="C94"/>
      <c r="G94" s="217"/>
      <c r="H94" s="7"/>
      <c r="I94" s="7"/>
      <c r="J94" s="7"/>
      <c r="K94" s="7"/>
      <c r="L94" s="7">
        <f t="shared" si="4"/>
        <v>0</v>
      </c>
    </row>
    <row r="95" spans="2:12" x14ac:dyDescent="0.3">
      <c r="C95"/>
      <c r="G95" s="217"/>
      <c r="H95" s="7"/>
      <c r="I95" s="7"/>
      <c r="J95" s="7"/>
      <c r="K95" s="7"/>
      <c r="L95" s="7"/>
    </row>
    <row r="96" spans="2:12" x14ac:dyDescent="0.3">
      <c r="C96"/>
      <c r="G96" s="217"/>
      <c r="H96" s="7"/>
      <c r="I96" s="7"/>
      <c r="J96" s="7"/>
      <c r="K96" s="7"/>
      <c r="L96" s="7">
        <f t="shared" si="4"/>
        <v>0</v>
      </c>
    </row>
    <row r="97" spans="3:12" x14ac:dyDescent="0.3">
      <c r="C97"/>
      <c r="G97" s="217"/>
      <c r="H97" s="7"/>
      <c r="I97" s="7"/>
      <c r="J97" s="7"/>
      <c r="K97" s="7"/>
      <c r="L97" s="7">
        <f t="shared" si="4"/>
        <v>0</v>
      </c>
    </row>
    <row r="98" spans="3:12" x14ac:dyDescent="0.3">
      <c r="C98"/>
      <c r="G98" s="217"/>
      <c r="H98" s="7"/>
      <c r="I98" s="7"/>
      <c r="J98" s="7"/>
      <c r="K98" s="7"/>
      <c r="L98" s="7">
        <f t="shared" si="4"/>
        <v>0</v>
      </c>
    </row>
    <row r="99" spans="3:12" x14ac:dyDescent="0.3">
      <c r="C99"/>
      <c r="G99" s="217"/>
      <c r="H99" s="7"/>
      <c r="I99" s="7"/>
      <c r="J99" s="7"/>
      <c r="K99" s="7"/>
      <c r="L99" s="7">
        <f t="shared" si="4"/>
        <v>0</v>
      </c>
    </row>
    <row r="100" spans="3:12" x14ac:dyDescent="0.3">
      <c r="C100"/>
      <c r="G100" s="217"/>
      <c r="H100" s="7"/>
      <c r="I100" s="7"/>
      <c r="J100" s="7"/>
      <c r="K100" s="7"/>
      <c r="L100" s="7">
        <f t="shared" si="4"/>
        <v>0</v>
      </c>
    </row>
    <row r="101" spans="3:12" x14ac:dyDescent="0.3">
      <c r="C101"/>
      <c r="G101" s="217"/>
      <c r="H101" s="7"/>
      <c r="I101" s="7"/>
      <c r="J101" s="7"/>
      <c r="K101" s="7"/>
      <c r="L101" s="7">
        <f t="shared" si="4"/>
        <v>0</v>
      </c>
    </row>
    <row r="102" spans="3:12" x14ac:dyDescent="0.3">
      <c r="C102"/>
      <c r="G102" s="217"/>
      <c r="H102" s="7"/>
      <c r="I102" s="7"/>
      <c r="J102" s="7"/>
      <c r="K102" s="7"/>
      <c r="L102" s="7">
        <f t="shared" si="4"/>
        <v>0</v>
      </c>
    </row>
    <row r="103" spans="3:12" x14ac:dyDescent="0.3">
      <c r="C103"/>
      <c r="G103" s="217"/>
      <c r="H103" s="7"/>
      <c r="I103" s="7"/>
      <c r="J103" s="7"/>
      <c r="K103" s="7"/>
      <c r="L103" s="7">
        <f t="shared" si="4"/>
        <v>0</v>
      </c>
    </row>
    <row r="104" spans="3:12" x14ac:dyDescent="0.3">
      <c r="C104"/>
      <c r="G104" s="217"/>
      <c r="H104" s="7"/>
      <c r="I104" s="7"/>
      <c r="J104" s="7"/>
      <c r="K104" s="7"/>
      <c r="L104" s="7">
        <f t="shared" si="4"/>
        <v>0</v>
      </c>
    </row>
    <row r="105" spans="3:12" x14ac:dyDescent="0.3">
      <c r="C105"/>
      <c r="G105" s="217"/>
      <c r="H105" s="7"/>
      <c r="I105" s="7"/>
      <c r="J105" s="7"/>
      <c r="K105" s="7"/>
      <c r="L105" s="7">
        <f t="shared" si="4"/>
        <v>0</v>
      </c>
    </row>
    <row r="106" spans="3:12" x14ac:dyDescent="0.3">
      <c r="C106"/>
      <c r="G106" s="217"/>
      <c r="H106" s="7"/>
      <c r="I106" s="7"/>
      <c r="J106" s="7"/>
      <c r="K106" s="7"/>
      <c r="L106" s="7">
        <f t="shared" si="4"/>
        <v>0</v>
      </c>
    </row>
    <row r="107" spans="3:12" x14ac:dyDescent="0.3">
      <c r="C107"/>
      <c r="G107" s="217"/>
      <c r="H107" s="7"/>
      <c r="I107" s="7"/>
      <c r="J107" s="7"/>
      <c r="K107" s="7"/>
      <c r="L107" s="7">
        <f t="shared" si="4"/>
        <v>0</v>
      </c>
    </row>
    <row r="108" spans="3:12" x14ac:dyDescent="0.3">
      <c r="C108"/>
      <c r="G108" s="217"/>
      <c r="H108" s="7"/>
      <c r="I108" s="7"/>
      <c r="J108" s="7"/>
      <c r="K108" s="7"/>
      <c r="L108" s="7">
        <f t="shared" si="4"/>
        <v>0</v>
      </c>
    </row>
    <row r="109" spans="3:12" x14ac:dyDescent="0.3">
      <c r="C109"/>
      <c r="G109" s="217"/>
      <c r="H109" s="7"/>
      <c r="I109" s="7"/>
      <c r="J109" s="7"/>
      <c r="K109" s="7"/>
      <c r="L109" s="7">
        <f t="shared" si="4"/>
        <v>0</v>
      </c>
    </row>
    <row r="110" spans="3:12" x14ac:dyDescent="0.3">
      <c r="C110"/>
      <c r="G110" s="217"/>
      <c r="H110" s="7"/>
      <c r="I110" s="7"/>
      <c r="J110" s="7"/>
      <c r="K110" s="7"/>
      <c r="L110" s="7" t="s">
        <v>20</v>
      </c>
    </row>
    <row r="111" spans="3:12" x14ac:dyDescent="0.3">
      <c r="C111"/>
      <c r="G111" s="217"/>
      <c r="H111" s="7"/>
      <c r="I111" s="7"/>
      <c r="J111" s="7"/>
      <c r="K111" s="7"/>
      <c r="L111" s="7">
        <f t="shared" ref="L111:L123" si="5">SUM(F111:K111)</f>
        <v>0</v>
      </c>
    </row>
    <row r="112" spans="3:12" x14ac:dyDescent="0.3">
      <c r="C112"/>
      <c r="G112" s="217"/>
      <c r="H112" s="7"/>
      <c r="I112" s="7"/>
      <c r="J112" s="7"/>
      <c r="K112" s="7"/>
      <c r="L112" s="7">
        <f t="shared" si="5"/>
        <v>0</v>
      </c>
    </row>
    <row r="113" spans="3:12" x14ac:dyDescent="0.3">
      <c r="C113"/>
      <c r="G113" s="217"/>
      <c r="H113" s="7"/>
      <c r="I113" s="7"/>
      <c r="J113" s="7"/>
      <c r="K113" s="7"/>
      <c r="L113" s="7">
        <f t="shared" si="5"/>
        <v>0</v>
      </c>
    </row>
    <row r="114" spans="3:12" x14ac:dyDescent="0.3">
      <c r="C114"/>
      <c r="G114" s="217"/>
      <c r="H114" s="7"/>
      <c r="I114" s="7"/>
      <c r="J114" s="7"/>
      <c r="K114" s="7"/>
      <c r="L114" s="7">
        <f t="shared" si="5"/>
        <v>0</v>
      </c>
    </row>
    <row r="115" spans="3:12" x14ac:dyDescent="0.3">
      <c r="C115"/>
      <c r="G115" s="217"/>
      <c r="H115" s="7"/>
      <c r="I115" s="7"/>
      <c r="J115" s="7"/>
      <c r="K115" s="7"/>
      <c r="L115" s="7">
        <f t="shared" si="5"/>
        <v>0</v>
      </c>
    </row>
    <row r="116" spans="3:12" x14ac:dyDescent="0.3">
      <c r="C116"/>
      <c r="G116" s="217"/>
      <c r="H116" s="7"/>
      <c r="I116" s="7"/>
      <c r="J116" s="7"/>
      <c r="K116" s="7"/>
      <c r="L116" s="7">
        <f t="shared" si="5"/>
        <v>0</v>
      </c>
    </row>
    <row r="117" spans="3:12" x14ac:dyDescent="0.3">
      <c r="C117"/>
      <c r="G117" s="217"/>
      <c r="H117" s="7"/>
      <c r="I117" s="7"/>
      <c r="J117" s="7"/>
      <c r="K117" s="7"/>
      <c r="L117" s="7">
        <f t="shared" si="5"/>
        <v>0</v>
      </c>
    </row>
    <row r="118" spans="3:12" x14ac:dyDescent="0.3">
      <c r="C118"/>
      <c r="G118" s="217"/>
      <c r="H118" s="7"/>
      <c r="I118" s="7"/>
      <c r="J118" s="7"/>
      <c r="K118" s="7"/>
      <c r="L118" s="7">
        <f t="shared" si="5"/>
        <v>0</v>
      </c>
    </row>
    <row r="119" spans="3:12" x14ac:dyDescent="0.3">
      <c r="C119"/>
      <c r="G119" s="217"/>
      <c r="H119" s="7"/>
      <c r="I119" s="7"/>
      <c r="J119" s="7"/>
      <c r="K119" s="7"/>
      <c r="L119" s="7">
        <f t="shared" si="5"/>
        <v>0</v>
      </c>
    </row>
    <row r="120" spans="3:12" x14ac:dyDescent="0.3">
      <c r="C120"/>
      <c r="G120" s="217"/>
      <c r="H120" s="7"/>
      <c r="I120" s="7"/>
      <c r="J120" s="7"/>
      <c r="K120" s="7"/>
      <c r="L120" s="7">
        <f t="shared" si="5"/>
        <v>0</v>
      </c>
    </row>
    <row r="121" spans="3:12" x14ac:dyDescent="0.3">
      <c r="C121"/>
      <c r="G121" s="217"/>
      <c r="H121" s="7"/>
      <c r="I121" s="7"/>
      <c r="J121" s="7"/>
      <c r="K121" s="7"/>
      <c r="L121" s="7">
        <f t="shared" si="5"/>
        <v>0</v>
      </c>
    </row>
    <row r="122" spans="3:12" x14ac:dyDescent="0.3">
      <c r="C122"/>
      <c r="G122" s="217"/>
      <c r="H122" s="7"/>
      <c r="I122" s="7"/>
      <c r="J122" s="7"/>
      <c r="K122" s="7"/>
      <c r="L122" s="7">
        <f t="shared" si="5"/>
        <v>0</v>
      </c>
    </row>
    <row r="123" spans="3:12" x14ac:dyDescent="0.3">
      <c r="C123"/>
      <c r="G123" s="217"/>
      <c r="H123" s="7"/>
      <c r="I123" s="7"/>
      <c r="J123" s="7"/>
      <c r="K123" s="7"/>
      <c r="L123" s="7">
        <f t="shared" si="5"/>
        <v>0</v>
      </c>
    </row>
    <row r="124" spans="3:12" x14ac:dyDescent="0.3">
      <c r="C124"/>
      <c r="G124" s="217"/>
      <c r="H124" s="7"/>
      <c r="I124" s="7"/>
      <c r="J124" s="7"/>
      <c r="K124" s="7"/>
      <c r="L124" s="7" t="s">
        <v>188</v>
      </c>
    </row>
    <row r="125" spans="3:12" x14ac:dyDescent="0.3">
      <c r="C125"/>
    </row>
    <row r="126" spans="3:12" x14ac:dyDescent="0.3">
      <c r="C126"/>
    </row>
    <row r="127" spans="3:12" x14ac:dyDescent="0.3">
      <c r="C127"/>
    </row>
    <row r="128" spans="3:12" x14ac:dyDescent="0.3">
      <c r="C128"/>
    </row>
    <row r="129" spans="3:3" x14ac:dyDescent="0.3">
      <c r="C12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Herrar</vt:lpstr>
      <vt:lpstr>Damer</vt:lpstr>
      <vt:lpstr>dagens</vt:lpstr>
      <vt:lpstr>Top 3</vt:lpstr>
      <vt:lpstr>10 i Topp</vt:lpstr>
      <vt:lpstr>Toppserie</vt:lpstr>
      <vt:lpstr>Top50</vt:lpstr>
      <vt:lpstr>Strikeslaget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Björn Andreassen</cp:lastModifiedBy>
  <cp:lastPrinted>2024-12-13T18:02:50Z</cp:lastPrinted>
  <dcterms:created xsi:type="dcterms:W3CDTF">2024-12-13T08:47:23Z</dcterms:created>
  <dcterms:modified xsi:type="dcterms:W3CDTF">2025-01-13T16:36:32Z</dcterms:modified>
</cp:coreProperties>
</file>