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9433" documentId="13_ncr:1_{BE85BEF6-962C-42D4-9A65-8EACE3505654}" xr6:coauthVersionLast="47" xr6:coauthVersionMax="47" xr10:uidLastSave="{52931D16-1EBB-41A8-B7AE-FE3E8C601DE2}"/>
  <bookViews>
    <workbookView xWindow="-108" yWindow="-108" windowWidth="23256" windowHeight="12576" activeTab="4" xr2:uid="{0B77EAA5-EF20-4981-80AC-827B84D8331F}"/>
  </bookViews>
  <sheets>
    <sheet name="Sammanställning" sheetId="1" r:id="rId1"/>
    <sheet name="dagens" sheetId="18" r:id="rId2"/>
    <sheet name="Dam ind" sheetId="2" r:id="rId3"/>
    <sheet name="Herr ind" sheetId="3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9" sheetId="17" r:id="rId10"/>
    <sheet name="omg 8" sheetId="16" r:id="rId11"/>
    <sheet name="Omg 7" sheetId="15" r:id="rId12"/>
    <sheet name="omg 6" sheetId="14" r:id="rId13"/>
    <sheet name="omg 5" sheetId="13" r:id="rId14"/>
    <sheet name="omg 4" sheetId="12" r:id="rId15"/>
    <sheet name="omg 3" sheetId="11" r:id="rId16"/>
    <sheet name="omg 2" sheetId="10" r:id="rId17"/>
    <sheet name="Omg 1" sheetId="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/>
  <c r="E43" i="3" s="1"/>
  <c r="F43" i="3" s="1"/>
  <c r="D7" i="3"/>
  <c r="D8" i="3"/>
  <c r="D9" i="3"/>
  <c r="D10" i="3"/>
  <c r="D13" i="3"/>
  <c r="D11" i="3"/>
  <c r="D14" i="3"/>
  <c r="E14" i="3" s="1"/>
  <c r="F14" i="3" s="1"/>
  <c r="D15" i="3"/>
  <c r="D12" i="3"/>
  <c r="D16" i="3"/>
  <c r="D18" i="3"/>
  <c r="D17" i="3"/>
  <c r="D21" i="3"/>
  <c r="D19" i="3"/>
  <c r="D20" i="3"/>
  <c r="D25" i="3"/>
  <c r="D26" i="3"/>
  <c r="D22" i="3"/>
  <c r="D23" i="3"/>
  <c r="D24" i="3"/>
  <c r="D28" i="3"/>
  <c r="D27" i="3"/>
  <c r="D32" i="3"/>
  <c r="D33" i="3"/>
  <c r="D31" i="3"/>
  <c r="D29" i="3"/>
  <c r="D30" i="3"/>
  <c r="D34" i="3"/>
  <c r="D35" i="3"/>
  <c r="D36" i="3"/>
  <c r="D40" i="3"/>
  <c r="D38" i="3"/>
  <c r="D37" i="3"/>
  <c r="D42" i="3"/>
  <c r="D41" i="3"/>
  <c r="D39" i="3"/>
  <c r="D46" i="3"/>
  <c r="D44" i="3"/>
  <c r="D45" i="3"/>
  <c r="D48" i="3"/>
  <c r="D47" i="3"/>
  <c r="D49" i="3"/>
  <c r="D50" i="3"/>
  <c r="D51" i="3"/>
  <c r="D52" i="3"/>
  <c r="D54" i="3"/>
  <c r="D56" i="3"/>
  <c r="D53" i="3"/>
  <c r="D55" i="3"/>
  <c r="D58" i="3"/>
  <c r="D57" i="3"/>
  <c r="D59" i="3"/>
  <c r="D61" i="3"/>
  <c r="D60" i="3"/>
  <c r="D62" i="3"/>
  <c r="D63" i="3"/>
  <c r="D64" i="3"/>
  <c r="D65" i="3"/>
  <c r="D66" i="3"/>
  <c r="D67" i="3"/>
  <c r="D68" i="3"/>
  <c r="D6" i="3"/>
  <c r="D9" i="2"/>
  <c r="D8" i="2"/>
  <c r="D10" i="2"/>
  <c r="D11" i="2"/>
  <c r="D12" i="2"/>
  <c r="D13" i="2"/>
  <c r="D14" i="2"/>
  <c r="D15" i="2"/>
  <c r="D17" i="2"/>
  <c r="D16" i="2"/>
  <c r="D18" i="2"/>
  <c r="D19" i="2"/>
  <c r="D20" i="2"/>
  <c r="D21" i="2"/>
  <c r="D22" i="2"/>
  <c r="D24" i="2"/>
  <c r="D23" i="2"/>
  <c r="D26" i="2"/>
  <c r="D25" i="2"/>
  <c r="D31" i="2"/>
  <c r="D27" i="2"/>
  <c r="D28" i="2"/>
  <c r="D29" i="2"/>
  <c r="D30" i="2"/>
  <c r="D32" i="2"/>
  <c r="D33" i="2"/>
  <c r="D35" i="2"/>
  <c r="D34" i="2"/>
  <c r="D7" i="2"/>
  <c r="G143" i="5"/>
  <c r="G121" i="5"/>
  <c r="G64" i="5"/>
  <c r="G100" i="5"/>
  <c r="G48" i="5"/>
  <c r="G84" i="5"/>
  <c r="C129" i="5"/>
  <c r="C130" i="5"/>
  <c r="C131" i="5"/>
  <c r="C132" i="5"/>
  <c r="C133" i="5"/>
  <c r="C134" i="5"/>
  <c r="E134" i="5" s="1"/>
  <c r="F134" i="5" s="1"/>
  <c r="C135" i="5"/>
  <c r="C136" i="5"/>
  <c r="C137" i="5"/>
  <c r="C138" i="5"/>
  <c r="C139" i="5"/>
  <c r="C140" i="5"/>
  <c r="C141" i="5"/>
  <c r="C142" i="5"/>
  <c r="C144" i="5"/>
  <c r="C128" i="5"/>
  <c r="C108" i="5"/>
  <c r="C109" i="5"/>
  <c r="C110" i="5"/>
  <c r="C111" i="5"/>
  <c r="C112" i="5"/>
  <c r="C113" i="5"/>
  <c r="C114" i="5"/>
  <c r="C115" i="5"/>
  <c r="C116" i="5"/>
  <c r="C117" i="5"/>
  <c r="E117" i="5" s="1"/>
  <c r="F117" i="5" s="1"/>
  <c r="C119" i="5"/>
  <c r="C120" i="5"/>
  <c r="C122" i="5"/>
  <c r="C107" i="5"/>
  <c r="C91" i="5"/>
  <c r="C92" i="5"/>
  <c r="C93" i="5"/>
  <c r="C94" i="5"/>
  <c r="C95" i="5"/>
  <c r="C96" i="5"/>
  <c r="C97" i="5"/>
  <c r="E97" i="5" s="1"/>
  <c r="F97" i="5" s="1"/>
  <c r="C98" i="5"/>
  <c r="C99" i="5"/>
  <c r="C101" i="5"/>
  <c r="C90" i="5"/>
  <c r="C72" i="5"/>
  <c r="C73" i="5"/>
  <c r="C74" i="5"/>
  <c r="C75" i="5"/>
  <c r="C76" i="5"/>
  <c r="C77" i="5"/>
  <c r="C78" i="5"/>
  <c r="C79" i="5"/>
  <c r="E79" i="5" s="1"/>
  <c r="F79" i="5" s="1"/>
  <c r="C80" i="5"/>
  <c r="C81" i="5"/>
  <c r="C82" i="5"/>
  <c r="C83" i="5"/>
  <c r="C71" i="5"/>
  <c r="C56" i="5"/>
  <c r="C57" i="5"/>
  <c r="C58" i="5"/>
  <c r="C59" i="5"/>
  <c r="C60" i="5"/>
  <c r="C61" i="5"/>
  <c r="C62" i="5"/>
  <c r="C63" i="5"/>
  <c r="C65" i="5"/>
  <c r="C55" i="5"/>
  <c r="C37" i="5"/>
  <c r="C38" i="5"/>
  <c r="C39" i="5"/>
  <c r="C40" i="5"/>
  <c r="C41" i="5"/>
  <c r="C42" i="5"/>
  <c r="E42" i="5" s="1"/>
  <c r="F42" i="5" s="1"/>
  <c r="C43" i="5"/>
  <c r="C44" i="5"/>
  <c r="C45" i="5"/>
  <c r="C46" i="5"/>
  <c r="C47" i="5"/>
  <c r="C49" i="5"/>
  <c r="C36" i="5"/>
  <c r="C20" i="5"/>
  <c r="C21" i="5"/>
  <c r="C22" i="5"/>
  <c r="C23" i="5"/>
  <c r="C24" i="5"/>
  <c r="C25" i="5"/>
  <c r="C26" i="5"/>
  <c r="C27" i="5"/>
  <c r="C28" i="5"/>
  <c r="C30" i="5"/>
  <c r="C19" i="5"/>
  <c r="G29" i="5"/>
  <c r="G13" i="5"/>
  <c r="C14" i="5"/>
  <c r="G51" i="4"/>
  <c r="G65" i="4"/>
  <c r="C59" i="4"/>
  <c r="C60" i="4"/>
  <c r="C61" i="4"/>
  <c r="C62" i="4"/>
  <c r="C63" i="4"/>
  <c r="C64" i="4"/>
  <c r="C66" i="4"/>
  <c r="C58" i="4"/>
  <c r="C46" i="4"/>
  <c r="C47" i="4"/>
  <c r="C48" i="4"/>
  <c r="C49" i="4"/>
  <c r="C50" i="4"/>
  <c r="C52" i="4"/>
  <c r="C45" i="4"/>
  <c r="G38" i="4"/>
  <c r="C32" i="4"/>
  <c r="C33" i="4"/>
  <c r="C34" i="4"/>
  <c r="C35" i="4"/>
  <c r="C36" i="4"/>
  <c r="C37" i="4"/>
  <c r="C39" i="4"/>
  <c r="C31" i="4"/>
  <c r="G24" i="4"/>
  <c r="C19" i="4"/>
  <c r="C20" i="4"/>
  <c r="C21" i="4"/>
  <c r="C22" i="4"/>
  <c r="C23" i="4"/>
  <c r="C25" i="4"/>
  <c r="D25" i="4"/>
  <c r="C18" i="4"/>
  <c r="G11" i="4"/>
  <c r="C7" i="4"/>
  <c r="C8" i="4"/>
  <c r="C9" i="4"/>
  <c r="C10" i="4"/>
  <c r="C12" i="4"/>
  <c r="C6" i="4"/>
  <c r="E50" i="3"/>
  <c r="F50" i="3" s="1"/>
  <c r="H143" i="5"/>
  <c r="H121" i="5"/>
  <c r="H123" i="5" s="1"/>
  <c r="H124" i="5" s="1"/>
  <c r="H100" i="5"/>
  <c r="H102" i="5" s="1"/>
  <c r="H103" i="5" s="1"/>
  <c r="H84" i="5"/>
  <c r="H86" i="5" s="1"/>
  <c r="H87" i="5" s="1"/>
  <c r="H51" i="4"/>
  <c r="H53" i="4" s="1"/>
  <c r="H54" i="4" s="1"/>
  <c r="H65" i="4"/>
  <c r="H67" i="4" s="1"/>
  <c r="H68" i="4" s="1"/>
  <c r="H38" i="4"/>
  <c r="H40" i="4" s="1"/>
  <c r="H41" i="4" s="1"/>
  <c r="H24" i="4"/>
  <c r="H26" i="4" s="1"/>
  <c r="H27" i="4" s="1"/>
  <c r="H11" i="4"/>
  <c r="H13" i="4" s="1"/>
  <c r="H14" i="4" s="1"/>
  <c r="E21" i="3"/>
  <c r="F21" i="3" s="1"/>
  <c r="H64" i="5"/>
  <c r="H66" i="5" s="1"/>
  <c r="H67" i="5" s="1"/>
  <c r="H48" i="5"/>
  <c r="H50" i="5" s="1"/>
  <c r="H29" i="5"/>
  <c r="H31" i="5" s="1"/>
  <c r="H13" i="5"/>
  <c r="H15" i="5" s="1"/>
  <c r="H16" i="5" s="1"/>
  <c r="C17" i="4"/>
  <c r="C30" i="4"/>
  <c r="C42" i="4"/>
  <c r="C43" i="4"/>
  <c r="C44" i="4"/>
  <c r="C55" i="4"/>
  <c r="C56" i="4"/>
  <c r="C57" i="4"/>
  <c r="C17" i="5"/>
  <c r="C18" i="5"/>
  <c r="C33" i="5"/>
  <c r="C34" i="5"/>
  <c r="C35" i="5"/>
  <c r="C52" i="5"/>
  <c r="C53" i="5"/>
  <c r="C54" i="5"/>
  <c r="C68" i="5"/>
  <c r="C69" i="5"/>
  <c r="C70" i="5"/>
  <c r="C85" i="5"/>
  <c r="C88" i="5"/>
  <c r="C89" i="5"/>
  <c r="C104" i="5"/>
  <c r="C105" i="5"/>
  <c r="C106" i="5"/>
  <c r="C125" i="5"/>
  <c r="C126" i="5"/>
  <c r="C127" i="5"/>
  <c r="I121" i="5"/>
  <c r="I123" i="5" s="1"/>
  <c r="I124" i="5" s="1"/>
  <c r="I143" i="5"/>
  <c r="I145" i="5" s="1"/>
  <c r="I146" i="5" s="1"/>
  <c r="I48" i="5"/>
  <c r="I50" i="5" s="1"/>
  <c r="I51" i="5" s="1"/>
  <c r="I100" i="5"/>
  <c r="I102" i="5" s="1"/>
  <c r="I103" i="5" s="1"/>
  <c r="I84" i="5"/>
  <c r="I86" i="5" s="1"/>
  <c r="I87" i="5" s="1"/>
  <c r="I64" i="5"/>
  <c r="I66" i="5" s="1"/>
  <c r="I67" i="5" s="1"/>
  <c r="I29" i="5"/>
  <c r="I31" i="5" s="1"/>
  <c r="I32" i="5" s="1"/>
  <c r="I13" i="5"/>
  <c r="I15" i="5" s="1"/>
  <c r="I16" i="5" s="1"/>
  <c r="H51" i="5" l="1"/>
  <c r="H32" i="5"/>
  <c r="H145" i="5"/>
  <c r="I51" i="4"/>
  <c r="I53" i="4" s="1"/>
  <c r="I65" i="4"/>
  <c r="I67" i="4" s="1"/>
  <c r="I38" i="4"/>
  <c r="I40" i="4" s="1"/>
  <c r="I24" i="4"/>
  <c r="I26" i="4" s="1"/>
  <c r="I11" i="4"/>
  <c r="I13" i="4" s="1"/>
  <c r="E9" i="3"/>
  <c r="F9" i="3" s="1"/>
  <c r="E28" i="3"/>
  <c r="F28" i="3" s="1"/>
  <c r="E48" i="3"/>
  <c r="F48" i="3" s="1"/>
  <c r="E49" i="3"/>
  <c r="F49" i="3" s="1"/>
  <c r="E67" i="3"/>
  <c r="F67" i="3" s="1"/>
  <c r="E28" i="2"/>
  <c r="F28" i="2" s="1"/>
  <c r="E27" i="2"/>
  <c r="F27" i="2" s="1"/>
  <c r="J31" i="5"/>
  <c r="J32" i="5" s="1"/>
  <c r="E135" i="5"/>
  <c r="F135" i="5" s="1"/>
  <c r="E140" i="5"/>
  <c r="F140" i="5" s="1"/>
  <c r="E141" i="5"/>
  <c r="F141" i="5" s="1"/>
  <c r="E114" i="5"/>
  <c r="F114" i="5" s="1"/>
  <c r="E116" i="5"/>
  <c r="F116" i="5" s="1"/>
  <c r="E98" i="5"/>
  <c r="F98" i="5" s="1"/>
  <c r="E77" i="5"/>
  <c r="F77" i="5" s="1"/>
  <c r="E55" i="5"/>
  <c r="F55" i="5" s="1"/>
  <c r="E44" i="5"/>
  <c r="F44" i="5" s="1"/>
  <c r="E45" i="5"/>
  <c r="F45" i="5" s="1"/>
  <c r="E46" i="5"/>
  <c r="F46" i="5" s="1"/>
  <c r="E25" i="5"/>
  <c r="F25" i="5" s="1"/>
  <c r="E26" i="5"/>
  <c r="F26" i="5" s="1"/>
  <c r="E25" i="2"/>
  <c r="F25" i="2" s="1"/>
  <c r="J143" i="5"/>
  <c r="J145" i="5" s="1"/>
  <c r="J146" i="5" s="1"/>
  <c r="J100" i="5"/>
  <c r="J64" i="5"/>
  <c r="J66" i="5" s="1"/>
  <c r="J121" i="5"/>
  <c r="J48" i="5"/>
  <c r="J50" i="5" s="1"/>
  <c r="J84" i="5"/>
  <c r="J86" i="5" s="1"/>
  <c r="J87" i="5" s="1"/>
  <c r="J13" i="5"/>
  <c r="J15" i="5" s="1"/>
  <c r="J16" i="5" s="1"/>
  <c r="J51" i="4"/>
  <c r="J53" i="4" s="1"/>
  <c r="J54" i="4" s="1"/>
  <c r="J65" i="4"/>
  <c r="J38" i="4"/>
  <c r="J40" i="4" s="1"/>
  <c r="J41" i="4" s="1"/>
  <c r="J24" i="4"/>
  <c r="J26" i="4" s="1"/>
  <c r="J27" i="4" s="1"/>
  <c r="J11" i="4"/>
  <c r="J13" i="4" s="1"/>
  <c r="J14" i="4" s="1"/>
  <c r="K121" i="5"/>
  <c r="K123" i="5" s="1"/>
  <c r="K124" i="5" s="1"/>
  <c r="K143" i="5"/>
  <c r="K145" i="5" s="1"/>
  <c r="K146" i="5" s="1"/>
  <c r="K100" i="5"/>
  <c r="K102" i="5" s="1"/>
  <c r="K103" i="5" s="1"/>
  <c r="K84" i="5"/>
  <c r="K86" i="5" s="1"/>
  <c r="K87" i="5" s="1"/>
  <c r="K64" i="5"/>
  <c r="K66" i="5" s="1"/>
  <c r="K67" i="5" s="1"/>
  <c r="K48" i="5"/>
  <c r="K50" i="5" s="1"/>
  <c r="K51" i="5" s="1"/>
  <c r="K29" i="5"/>
  <c r="K31" i="5" s="1"/>
  <c r="K13" i="5"/>
  <c r="K15" i="5" s="1"/>
  <c r="K16" i="5" s="1"/>
  <c r="K65" i="4"/>
  <c r="K67" i="4" s="1"/>
  <c r="K68" i="4" s="1"/>
  <c r="L65" i="4"/>
  <c r="L67" i="4" s="1"/>
  <c r="K38" i="4"/>
  <c r="K40" i="4" s="1"/>
  <c r="K41" i="4" s="1"/>
  <c r="K51" i="4"/>
  <c r="K53" i="4" s="1"/>
  <c r="K54" i="4" s="1"/>
  <c r="K24" i="4"/>
  <c r="K26" i="4" s="1"/>
  <c r="K27" i="4" s="1"/>
  <c r="K11" i="4"/>
  <c r="K13" i="4" s="1"/>
  <c r="K14" i="4" s="1"/>
  <c r="L24" i="4"/>
  <c r="L121" i="5"/>
  <c r="L123" i="5" s="1"/>
  <c r="L124" i="5" s="1"/>
  <c r="L143" i="5"/>
  <c r="L145" i="5" s="1"/>
  <c r="L146" i="5" s="1"/>
  <c r="L100" i="5"/>
  <c r="L102" i="5" s="1"/>
  <c r="L103" i="5" s="1"/>
  <c r="L84" i="5"/>
  <c r="L86" i="5" s="1"/>
  <c r="L87" i="5" s="1"/>
  <c r="L64" i="5"/>
  <c r="L66" i="5" s="1"/>
  <c r="L67" i="5" s="1"/>
  <c r="L48" i="5"/>
  <c r="L50" i="5" s="1"/>
  <c r="L51" i="5" s="1"/>
  <c r="L29" i="5"/>
  <c r="L31" i="5" s="1"/>
  <c r="L32" i="5" s="1"/>
  <c r="L13" i="5"/>
  <c r="L15" i="5" s="1"/>
  <c r="L16" i="5" s="1"/>
  <c r="M121" i="5"/>
  <c r="M123" i="5" s="1"/>
  <c r="M124" i="5" s="1"/>
  <c r="M143" i="5"/>
  <c r="M100" i="5"/>
  <c r="M102" i="5" s="1"/>
  <c r="M103" i="5" s="1"/>
  <c r="M64" i="5"/>
  <c r="M66" i="5" s="1"/>
  <c r="M67" i="5" s="1"/>
  <c r="M84" i="5"/>
  <c r="M86" i="5" s="1"/>
  <c r="M87" i="5" s="1"/>
  <c r="M29" i="5"/>
  <c r="M31" i="5" s="1"/>
  <c r="M32" i="5" s="1"/>
  <c r="M48" i="5"/>
  <c r="M50" i="5" s="1"/>
  <c r="M51" i="5" s="1"/>
  <c r="M13" i="5"/>
  <c r="M15" i="5" s="1"/>
  <c r="M16" i="5" s="1"/>
  <c r="M24" i="4"/>
  <c r="M65" i="4"/>
  <c r="M67" i="4" s="1"/>
  <c r="M38" i="4"/>
  <c r="D38" i="4"/>
  <c r="R6" i="1"/>
  <c r="N121" i="5"/>
  <c r="N123" i="5" s="1"/>
  <c r="N124" i="5" s="1"/>
  <c r="N143" i="5"/>
  <c r="N145" i="5" s="1"/>
  <c r="N146" i="5" s="1"/>
  <c r="N100" i="5"/>
  <c r="N102" i="5" s="1"/>
  <c r="N103" i="5" s="1"/>
  <c r="N64" i="5"/>
  <c r="N66" i="5" s="1"/>
  <c r="N67" i="5" s="1"/>
  <c r="N84" i="5"/>
  <c r="N86" i="5" s="1"/>
  <c r="N87" i="5" s="1"/>
  <c r="N29" i="5"/>
  <c r="N31" i="5" s="1"/>
  <c r="N32" i="5" s="1"/>
  <c r="N48" i="5"/>
  <c r="N50" i="5" s="1"/>
  <c r="N51" i="5" s="1"/>
  <c r="N13" i="5"/>
  <c r="N15" i="5" s="1"/>
  <c r="N16" i="5" s="1"/>
  <c r="N65" i="4"/>
  <c r="N67" i="4" s="1"/>
  <c r="N24" i="4"/>
  <c r="H146" i="5" l="1"/>
  <c r="C65" i="4"/>
  <c r="I41" i="4"/>
  <c r="I68" i="4"/>
  <c r="I14" i="4"/>
  <c r="I54" i="4"/>
  <c r="I27" i="4"/>
  <c r="J102" i="5"/>
  <c r="J51" i="5"/>
  <c r="J67" i="5"/>
  <c r="K32" i="5"/>
  <c r="J123" i="5"/>
  <c r="M145" i="5"/>
  <c r="M146" i="5" s="1"/>
  <c r="J67" i="4"/>
  <c r="E52" i="3"/>
  <c r="F52" i="3" s="1"/>
  <c r="E59" i="3"/>
  <c r="F59" i="3" s="1"/>
  <c r="E42" i="3"/>
  <c r="F42" i="3" s="1"/>
  <c r="E40" i="3"/>
  <c r="F40" i="3" s="1"/>
  <c r="E34" i="3"/>
  <c r="F34" i="3" s="1"/>
  <c r="E55" i="3"/>
  <c r="F55" i="3" s="1"/>
  <c r="E24" i="3"/>
  <c r="F24" i="3" s="1"/>
  <c r="E47" i="3"/>
  <c r="F47" i="3" s="1"/>
  <c r="E32" i="3"/>
  <c r="F32" i="3" s="1"/>
  <c r="E44" i="3"/>
  <c r="F44" i="3" s="1"/>
  <c r="E35" i="2"/>
  <c r="F35" i="2" s="1"/>
  <c r="E29" i="2"/>
  <c r="F29" i="2" s="1"/>
  <c r="E32" i="2"/>
  <c r="F32" i="2" s="1"/>
  <c r="E22" i="2"/>
  <c r="F22" i="2" s="1"/>
  <c r="O65" i="4"/>
  <c r="O67" i="4" s="1"/>
  <c r="O68" i="4" s="1"/>
  <c r="D65" i="4"/>
  <c r="D51" i="4"/>
  <c r="O24" i="4"/>
  <c r="O26" i="4" s="1"/>
  <c r="O27" i="4" s="1"/>
  <c r="D11" i="4"/>
  <c r="E8" i="4"/>
  <c r="F8" i="4" s="1"/>
  <c r="E9" i="4"/>
  <c r="F9" i="4" s="1"/>
  <c r="E10" i="4"/>
  <c r="F10" i="4" s="1"/>
  <c r="E7" i="4"/>
  <c r="F7" i="4" s="1"/>
  <c r="E6" i="4"/>
  <c r="F6" i="4" s="1"/>
  <c r="O143" i="5"/>
  <c r="O121" i="5"/>
  <c r="O123" i="5" s="1"/>
  <c r="O124" i="5" s="1"/>
  <c r="O100" i="5"/>
  <c r="D100" i="5"/>
  <c r="E74" i="5"/>
  <c r="F74" i="5" s="1"/>
  <c r="E76" i="5"/>
  <c r="F76" i="5" s="1"/>
  <c r="O84" i="5"/>
  <c r="O48" i="5"/>
  <c r="O50" i="5" s="1"/>
  <c r="O51" i="5" s="1"/>
  <c r="D48" i="5"/>
  <c r="O64" i="5"/>
  <c r="O66" i="5" s="1"/>
  <c r="O67" i="5" s="1"/>
  <c r="O29" i="5"/>
  <c r="P143" i="5"/>
  <c r="P145" i="5" s="1"/>
  <c r="P146" i="5" s="1"/>
  <c r="P121" i="5"/>
  <c r="P123" i="5" s="1"/>
  <c r="P124" i="5" s="1"/>
  <c r="P100" i="5"/>
  <c r="P102" i="5" s="1"/>
  <c r="P103" i="5" s="1"/>
  <c r="P64" i="5"/>
  <c r="P66" i="5" s="1"/>
  <c r="P67" i="5" s="1"/>
  <c r="P48" i="5"/>
  <c r="P50" i="5" s="1"/>
  <c r="P51" i="5" s="1"/>
  <c r="P29" i="5"/>
  <c r="P31" i="5" s="1"/>
  <c r="P32" i="5" s="1"/>
  <c r="P65" i="4"/>
  <c r="P67" i="4" s="1"/>
  <c r="P68" i="4" s="1"/>
  <c r="P24" i="4"/>
  <c r="P26" i="4" s="1"/>
  <c r="P27" i="4" s="1"/>
  <c r="E7" i="2"/>
  <c r="F7" i="2" s="1"/>
  <c r="E9" i="2"/>
  <c r="F9" i="2" s="1"/>
  <c r="E10" i="2"/>
  <c r="F10" i="2" s="1"/>
  <c r="E18" i="2"/>
  <c r="F18" i="2" s="1"/>
  <c r="E13" i="2"/>
  <c r="F13" i="2" s="1"/>
  <c r="E12" i="2"/>
  <c r="F12" i="2" s="1"/>
  <c r="E20" i="2"/>
  <c r="F20" i="2" s="1"/>
  <c r="E16" i="2"/>
  <c r="F16" i="2" s="1"/>
  <c r="E14" i="2"/>
  <c r="F14" i="2" s="1"/>
  <c r="E11" i="2"/>
  <c r="F11" i="2" s="1"/>
  <c r="E8" i="2"/>
  <c r="F8" i="2" s="1"/>
  <c r="E19" i="2"/>
  <c r="F19" i="2" s="1"/>
  <c r="E17" i="2"/>
  <c r="F17" i="2" s="1"/>
  <c r="E24" i="2"/>
  <c r="F24" i="2" s="1"/>
  <c r="E21" i="2"/>
  <c r="F21" i="2" s="1"/>
  <c r="E26" i="2"/>
  <c r="F26" i="2" s="1"/>
  <c r="E23" i="2"/>
  <c r="F23" i="2" s="1"/>
  <c r="E33" i="2"/>
  <c r="F33" i="2" s="1"/>
  <c r="E31" i="2"/>
  <c r="F31" i="2" s="1"/>
  <c r="E34" i="2"/>
  <c r="F34" i="2" s="1"/>
  <c r="E30" i="2"/>
  <c r="F30" i="2" s="1"/>
  <c r="E17" i="3"/>
  <c r="F17" i="3" s="1"/>
  <c r="E8" i="3"/>
  <c r="F8" i="3" s="1"/>
  <c r="E7" i="3"/>
  <c r="F7" i="3" s="1"/>
  <c r="E23" i="3"/>
  <c r="F23" i="3" s="1"/>
  <c r="E10" i="3"/>
  <c r="F10" i="3" s="1"/>
  <c r="E18" i="3"/>
  <c r="F18" i="3" s="1"/>
  <c r="E22" i="3"/>
  <c r="F22" i="3" s="1"/>
  <c r="E13" i="3"/>
  <c r="F13" i="3" s="1"/>
  <c r="E12" i="3"/>
  <c r="F12" i="3" s="1"/>
  <c r="E16" i="3"/>
  <c r="F16" i="3" s="1"/>
  <c r="E11" i="3"/>
  <c r="F11" i="3" s="1"/>
  <c r="E33" i="3"/>
  <c r="F33" i="3" s="1"/>
  <c r="E37" i="3"/>
  <c r="F37" i="3" s="1"/>
  <c r="E36" i="3"/>
  <c r="F36" i="3" s="1"/>
  <c r="E25" i="3"/>
  <c r="F25" i="3" s="1"/>
  <c r="E19" i="3"/>
  <c r="F19" i="3" s="1"/>
  <c r="E38" i="3"/>
  <c r="F38" i="3" s="1"/>
  <c r="E27" i="3"/>
  <c r="F27" i="3" s="1"/>
  <c r="E15" i="3"/>
  <c r="F15" i="3" s="1"/>
  <c r="E30" i="3"/>
  <c r="F30" i="3" s="1"/>
  <c r="E26" i="3"/>
  <c r="F26" i="3" s="1"/>
  <c r="E20" i="3"/>
  <c r="F20" i="3" s="1"/>
  <c r="E31" i="3"/>
  <c r="F31" i="3" s="1"/>
  <c r="E41" i="3"/>
  <c r="F41" i="3" s="1"/>
  <c r="E39" i="3"/>
  <c r="F39" i="3" s="1"/>
  <c r="E58" i="3"/>
  <c r="F58" i="3" s="1"/>
  <c r="E35" i="3"/>
  <c r="F35" i="3" s="1"/>
  <c r="E56" i="3"/>
  <c r="F56" i="3" s="1"/>
  <c r="E65" i="3"/>
  <c r="F65" i="3" s="1"/>
  <c r="E51" i="3"/>
  <c r="F51" i="3" s="1"/>
  <c r="E57" i="3"/>
  <c r="F57" i="3" s="1"/>
  <c r="E45" i="3"/>
  <c r="F45" i="3" s="1"/>
  <c r="E53" i="3"/>
  <c r="F53" i="3" s="1"/>
  <c r="E54" i="3"/>
  <c r="F54" i="3" s="1"/>
  <c r="E29" i="3"/>
  <c r="F29" i="3" s="1"/>
  <c r="E46" i="3"/>
  <c r="F46" i="3" s="1"/>
  <c r="E68" i="3"/>
  <c r="F68" i="3" s="1"/>
  <c r="E64" i="3"/>
  <c r="F64" i="3" s="1"/>
  <c r="E61" i="3"/>
  <c r="F61" i="3" s="1"/>
  <c r="E62" i="3"/>
  <c r="F62" i="3" s="1"/>
  <c r="E60" i="3"/>
  <c r="F60" i="3" s="1"/>
  <c r="E66" i="3"/>
  <c r="F66" i="3" s="1"/>
  <c r="E63" i="3"/>
  <c r="F63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43" i="5"/>
  <c r="E130" i="5"/>
  <c r="F130" i="5" s="1"/>
  <c r="E128" i="5"/>
  <c r="F128" i="5" s="1"/>
  <c r="E129" i="5"/>
  <c r="F129" i="5" s="1"/>
  <c r="E133" i="5"/>
  <c r="F133" i="5" s="1"/>
  <c r="E131" i="5"/>
  <c r="F131" i="5" s="1"/>
  <c r="E142" i="5"/>
  <c r="F142" i="5" s="1"/>
  <c r="E132" i="5"/>
  <c r="F132" i="5" s="1"/>
  <c r="D121" i="5"/>
  <c r="E95" i="5"/>
  <c r="F95" i="5" s="1"/>
  <c r="E96" i="5"/>
  <c r="F96" i="5" s="1"/>
  <c r="E93" i="5"/>
  <c r="F93" i="5" s="1"/>
  <c r="E91" i="5"/>
  <c r="F91" i="5" s="1"/>
  <c r="E94" i="5"/>
  <c r="F94" i="5" s="1"/>
  <c r="E92" i="5"/>
  <c r="F92" i="5" s="1"/>
  <c r="E82" i="5"/>
  <c r="F82" i="5" s="1"/>
  <c r="E83" i="5"/>
  <c r="F83" i="5" s="1"/>
  <c r="D84" i="5"/>
  <c r="E80" i="5"/>
  <c r="F80" i="5" s="1"/>
  <c r="E71" i="5"/>
  <c r="F71" i="5" s="1"/>
  <c r="E72" i="5"/>
  <c r="F72" i="5" s="1"/>
  <c r="E78" i="5"/>
  <c r="F78" i="5" s="1"/>
  <c r="E73" i="5"/>
  <c r="F73" i="5" s="1"/>
  <c r="E75" i="5"/>
  <c r="F75" i="5" s="1"/>
  <c r="D64" i="5"/>
  <c r="E57" i="5"/>
  <c r="F57" i="5" s="1"/>
  <c r="E60" i="5"/>
  <c r="F60" i="5" s="1"/>
  <c r="E59" i="5"/>
  <c r="F59" i="5" s="1"/>
  <c r="E56" i="5"/>
  <c r="F56" i="5" s="1"/>
  <c r="E61" i="5"/>
  <c r="F61" i="5" s="1"/>
  <c r="E58" i="5"/>
  <c r="F58" i="5" s="1"/>
  <c r="E39" i="5"/>
  <c r="F39" i="5" s="1"/>
  <c r="E43" i="5"/>
  <c r="F43" i="5" s="1"/>
  <c r="E40" i="5"/>
  <c r="F40" i="5" s="1"/>
  <c r="E41" i="5"/>
  <c r="F41" i="5" s="1"/>
  <c r="E36" i="5"/>
  <c r="F36" i="5" s="1"/>
  <c r="E37" i="5"/>
  <c r="F37" i="5" s="1"/>
  <c r="E38" i="5"/>
  <c r="F38" i="5" s="1"/>
  <c r="D29" i="5"/>
  <c r="E23" i="5"/>
  <c r="F23" i="5" s="1"/>
  <c r="E24" i="5"/>
  <c r="F24" i="5" s="1"/>
  <c r="E19" i="5"/>
  <c r="F19" i="5" s="1"/>
  <c r="E22" i="5"/>
  <c r="F22" i="5" s="1"/>
  <c r="E21" i="5"/>
  <c r="F21" i="5" s="1"/>
  <c r="E20" i="5"/>
  <c r="F20" i="5" s="1"/>
  <c r="D13" i="5"/>
  <c r="P84" i="5"/>
  <c r="P86" i="5" s="1"/>
  <c r="P87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5" i="2"/>
  <c r="F15" i="2" s="1"/>
  <c r="E65" i="5"/>
  <c r="F65" i="5" s="1"/>
  <c r="E14" i="5"/>
  <c r="F14" i="5" s="1"/>
  <c r="E30" i="5"/>
  <c r="F30" i="5" s="1"/>
  <c r="E85" i="5"/>
  <c r="F85" i="5" s="1"/>
  <c r="E101" i="5"/>
  <c r="F101" i="5" s="1"/>
  <c r="E122" i="5"/>
  <c r="F122" i="5" s="1"/>
  <c r="E52" i="4"/>
  <c r="F52" i="4" s="1"/>
  <c r="L51" i="4"/>
  <c r="M51" i="4"/>
  <c r="M53" i="4" s="1"/>
  <c r="M54" i="4" s="1"/>
  <c r="N51" i="4"/>
  <c r="O51" i="4"/>
  <c r="O53" i="4" s="1"/>
  <c r="O54" i="4" s="1"/>
  <c r="P51" i="4"/>
  <c r="P53" i="4" s="1"/>
  <c r="E50" i="4"/>
  <c r="F50" i="4" s="1"/>
  <c r="E48" i="4"/>
  <c r="F48" i="4" s="1"/>
  <c r="E46" i="4"/>
  <c r="F46" i="4" s="1"/>
  <c r="E45" i="4"/>
  <c r="F45" i="4" s="1"/>
  <c r="E49" i="4"/>
  <c r="F49" i="4" s="1"/>
  <c r="E47" i="4"/>
  <c r="F47" i="4" s="1"/>
  <c r="E18" i="4"/>
  <c r="F18" i="4" s="1"/>
  <c r="E21" i="4"/>
  <c r="F21" i="4" s="1"/>
  <c r="E19" i="4"/>
  <c r="F19" i="4" s="1"/>
  <c r="E23" i="4"/>
  <c r="F23" i="4" s="1"/>
  <c r="E20" i="4"/>
  <c r="F20" i="4" s="1"/>
  <c r="E22" i="4"/>
  <c r="F22" i="4" s="1"/>
  <c r="E32" i="4"/>
  <c r="F32" i="4" s="1"/>
  <c r="E33" i="4"/>
  <c r="F33" i="4" s="1"/>
  <c r="E31" i="4"/>
  <c r="F31" i="4" s="1"/>
  <c r="E34" i="4"/>
  <c r="F34" i="4" s="1"/>
  <c r="E36" i="4"/>
  <c r="F36" i="4" s="1"/>
  <c r="E35" i="4"/>
  <c r="F35" i="4" s="1"/>
  <c r="E39" i="4"/>
  <c r="F39" i="4" s="1"/>
  <c r="E59" i="4"/>
  <c r="F59" i="4" s="1"/>
  <c r="E62" i="4"/>
  <c r="F62" i="4" s="1"/>
  <c r="E58" i="4"/>
  <c r="F58" i="4" s="1"/>
  <c r="E64" i="4"/>
  <c r="F64" i="4" s="1"/>
  <c r="E63" i="4"/>
  <c r="F63" i="4" s="1"/>
  <c r="E61" i="4"/>
  <c r="F61" i="4" s="1"/>
  <c r="E66" i="4"/>
  <c r="F66" i="4" s="1"/>
  <c r="M68" i="4"/>
  <c r="N68" i="4"/>
  <c r="L38" i="4"/>
  <c r="C38" i="4" s="1"/>
  <c r="M40" i="4"/>
  <c r="M41" i="4" s="1"/>
  <c r="N38" i="4"/>
  <c r="N40" i="4" s="1"/>
  <c r="N41" i="4" s="1"/>
  <c r="O38" i="4"/>
  <c r="O40" i="4" s="1"/>
  <c r="O41" i="4" s="1"/>
  <c r="P38" i="4"/>
  <c r="P40" i="4" s="1"/>
  <c r="P41" i="4" s="1"/>
  <c r="M26" i="4"/>
  <c r="M27" i="4" s="1"/>
  <c r="N26" i="4"/>
  <c r="N27" i="4" s="1"/>
  <c r="L11" i="4"/>
  <c r="M11" i="4"/>
  <c r="M13" i="4" s="1"/>
  <c r="M14" i="4" s="1"/>
  <c r="N11" i="4"/>
  <c r="N13" i="4" s="1"/>
  <c r="N14" i="4" s="1"/>
  <c r="O11" i="4"/>
  <c r="O13" i="4" s="1"/>
  <c r="O14" i="4" s="1"/>
  <c r="P11" i="4"/>
  <c r="P13" i="4" s="1"/>
  <c r="P14" i="4" s="1"/>
  <c r="R27" i="1"/>
  <c r="T27" i="1" s="1"/>
  <c r="U27" i="1" s="1"/>
  <c r="V27" i="1" s="1"/>
  <c r="C100" i="5" l="1"/>
  <c r="C51" i="5"/>
  <c r="C121" i="5"/>
  <c r="O31" i="5"/>
  <c r="C29" i="5"/>
  <c r="O145" i="5"/>
  <c r="O146" i="5" s="1"/>
  <c r="C143" i="5"/>
  <c r="C48" i="5"/>
  <c r="C66" i="5"/>
  <c r="E66" i="5" s="1"/>
  <c r="F66" i="5" s="1"/>
  <c r="C64" i="5"/>
  <c r="E64" i="5" s="1"/>
  <c r="F64" i="5" s="1"/>
  <c r="C123" i="5"/>
  <c r="E123" i="5" s="1"/>
  <c r="F123" i="5" s="1"/>
  <c r="C67" i="5"/>
  <c r="C50" i="5"/>
  <c r="C11" i="4"/>
  <c r="C51" i="4"/>
  <c r="E51" i="4" s="1"/>
  <c r="F51" i="4" s="1"/>
  <c r="C24" i="4"/>
  <c r="J68" i="4"/>
  <c r="C67" i="4"/>
  <c r="C84" i="5"/>
  <c r="E84" i="5" s="1"/>
  <c r="F84" i="5" s="1"/>
  <c r="E48" i="5"/>
  <c r="F48" i="5" s="1"/>
  <c r="J103" i="5"/>
  <c r="E51" i="5"/>
  <c r="F51" i="5" s="1"/>
  <c r="J124" i="5"/>
  <c r="E50" i="5"/>
  <c r="F50" i="5" s="1"/>
  <c r="E67" i="5"/>
  <c r="F67" i="5" s="1"/>
  <c r="O86" i="5"/>
  <c r="O102" i="5"/>
  <c r="O103" i="5" s="1"/>
  <c r="E38" i="4"/>
  <c r="F38" i="4" s="1"/>
  <c r="L26" i="4"/>
  <c r="C26" i="4" s="1"/>
  <c r="L53" i="4"/>
  <c r="C53" i="4" s="1"/>
  <c r="L13" i="4"/>
  <c r="C13" i="4" s="1"/>
  <c r="L40" i="4"/>
  <c r="C40" i="4" s="1"/>
  <c r="L68" i="4"/>
  <c r="E67" i="4"/>
  <c r="F67" i="4" s="1"/>
  <c r="E99" i="5"/>
  <c r="F99" i="5" s="1"/>
  <c r="E47" i="5"/>
  <c r="F47" i="5" s="1"/>
  <c r="R21" i="1"/>
  <c r="T21" i="1" s="1"/>
  <c r="U21" i="1" s="1"/>
  <c r="V21" i="1" s="1"/>
  <c r="R18" i="1"/>
  <c r="T18" i="1" s="1"/>
  <c r="U18" i="1" s="1"/>
  <c r="V18" i="1" s="1"/>
  <c r="E90" i="5"/>
  <c r="F90" i="5" s="1"/>
  <c r="E63" i="5"/>
  <c r="F63" i="5" s="1"/>
  <c r="E49" i="5"/>
  <c r="F49" i="5" s="1"/>
  <c r="P54" i="4"/>
  <c r="N53" i="4"/>
  <c r="N54" i="4" s="1"/>
  <c r="E68" i="4"/>
  <c r="F68" i="4" s="1"/>
  <c r="E60" i="4"/>
  <c r="F60" i="4" s="1"/>
  <c r="C102" i="5" l="1"/>
  <c r="C145" i="5"/>
  <c r="O32" i="5"/>
  <c r="C32" i="5" s="1"/>
  <c r="E32" i="5" s="1"/>
  <c r="F32" i="5" s="1"/>
  <c r="C31" i="5"/>
  <c r="E31" i="5" s="1"/>
  <c r="F31" i="5" s="1"/>
  <c r="C124" i="5"/>
  <c r="E124" i="5" s="1"/>
  <c r="F124" i="5" s="1"/>
  <c r="C103" i="5"/>
  <c r="E103" i="5" s="1"/>
  <c r="F103" i="5" s="1"/>
  <c r="E102" i="5"/>
  <c r="F102" i="5" s="1"/>
  <c r="O87" i="5"/>
  <c r="C87" i="5" s="1"/>
  <c r="E87" i="5" s="1"/>
  <c r="F87" i="5" s="1"/>
  <c r="C86" i="5"/>
  <c r="E86" i="5" s="1"/>
  <c r="F86" i="5" s="1"/>
  <c r="E100" i="5"/>
  <c r="F100" i="5" s="1"/>
  <c r="L41" i="4"/>
  <c r="C41" i="4" s="1"/>
  <c r="E40" i="4"/>
  <c r="F40" i="4" s="1"/>
  <c r="L54" i="4"/>
  <c r="C54" i="4" s="1"/>
  <c r="E53" i="4"/>
  <c r="F53" i="4" s="1"/>
  <c r="L14" i="4"/>
  <c r="C14" i="4" s="1"/>
  <c r="L27" i="4"/>
  <c r="E24" i="4"/>
  <c r="E54" i="4" l="1"/>
  <c r="F54" i="4" s="1"/>
  <c r="E41" i="4"/>
  <c r="F41" i="4" s="1"/>
  <c r="C27" i="4"/>
  <c r="E27" i="4" s="1"/>
  <c r="F27" i="4" s="1"/>
  <c r="F24" i="4"/>
  <c r="E26" i="4" s="1"/>
  <c r="F26" i="4" s="1"/>
  <c r="P13" i="5"/>
  <c r="P15" i="5" s="1"/>
  <c r="P16" i="5" s="1"/>
  <c r="O13" i="5"/>
  <c r="O15" i="5" l="1"/>
  <c r="C15" i="5" s="1"/>
  <c r="E115" i="5"/>
  <c r="F115" i="5" s="1"/>
  <c r="E110" i="5"/>
  <c r="F110" i="5" s="1"/>
  <c r="E121" i="5"/>
  <c r="F121" i="5" s="1"/>
  <c r="E113" i="5"/>
  <c r="F113" i="5" s="1"/>
  <c r="E107" i="5"/>
  <c r="F107" i="5" s="1"/>
  <c r="E120" i="5"/>
  <c r="F120" i="5" s="1"/>
  <c r="E112" i="5"/>
  <c r="F112" i="5" s="1"/>
  <c r="E108" i="5"/>
  <c r="F108" i="5" s="1"/>
  <c r="E119" i="5"/>
  <c r="F119" i="5" s="1"/>
  <c r="E111" i="5"/>
  <c r="F111" i="5" s="1"/>
  <c r="E109" i="5"/>
  <c r="F109" i="5" s="1"/>
  <c r="E29" i="5"/>
  <c r="F29" i="5" s="1"/>
  <c r="E28" i="5"/>
  <c r="O16" i="5" l="1"/>
  <c r="E15" i="5"/>
  <c r="F15" i="5" s="1"/>
  <c r="F28" i="5"/>
  <c r="C16" i="5" l="1"/>
  <c r="E16" i="5" s="1"/>
  <c r="F16" i="5" s="1"/>
  <c r="C12" i="5"/>
  <c r="E12" i="5" s="1"/>
  <c r="F12" i="5" s="1"/>
  <c r="C11" i="5"/>
  <c r="E11" i="5" s="1"/>
  <c r="F11" i="5" s="1"/>
  <c r="C10" i="5"/>
  <c r="E10" i="5" s="1"/>
  <c r="F10" i="5" s="1"/>
  <c r="C6" i="5"/>
  <c r="E6" i="5" s="1"/>
  <c r="F6" i="5" s="1"/>
  <c r="C8" i="5"/>
  <c r="E8" i="5" s="1"/>
  <c r="F8" i="5" s="1"/>
  <c r="C7" i="5"/>
  <c r="E7" i="5"/>
  <c r="F7" i="5" s="1"/>
  <c r="C13" i="5"/>
  <c r="E13" i="5" s="1"/>
  <c r="F13" i="5" s="1"/>
  <c r="C9" i="5"/>
  <c r="E9" i="5" s="1"/>
  <c r="F9" i="5" s="1"/>
  <c r="C5" i="5"/>
  <c r="E5" i="5" s="1"/>
  <c r="F5" i="5" s="1"/>
</calcChain>
</file>

<file path=xl/sharedStrings.xml><?xml version="1.0" encoding="utf-8"?>
<sst xmlns="http://schemas.openxmlformats.org/spreadsheetml/2006/main" count="2731" uniqueCount="230">
  <si>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</si>
  <si>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</si>
  <si>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</si>
  <si>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</si>
  <si>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</si>
  <si>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</si>
  <si>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</si>
  <si>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</si>
  <si>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</si>
  <si>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</si>
  <si>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</si>
  <si>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</si>
  <si>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</si>
  <si>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</si>
  <si>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</si>
  <si>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</si>
  <si>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</si>
  <si>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</si>
  <si>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</si>
  <si>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</si>
  <si>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</si>
  <si>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</si>
  <si>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</si>
  <si>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</si>
  <si>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</si>
  <si>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</si>
  <si>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</si>
  <si>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</si>
  <si>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</si>
  <si>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</si>
  <si>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</si>
  <si>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</si>
  <si>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</si>
  <si>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</si>
  <si>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</si>
  <si>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</si>
  <si>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</si>
  <si>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</si>
  <si>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</si>
  <si>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</si>
  <si>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</si>
  <si>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</si>
  <si>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</si>
  <si>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</si>
  <si>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</si>
  <si>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</si>
  <si>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</si>
  <si>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</si>
  <si>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</si>
  <si>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</si>
  <si>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</si>
  <si>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</si>
  <si>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</si>
  <si>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</si>
  <si>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</si>
  <si>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</si>
  <si>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</si>
  <si>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</si>
  <si>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</si>
  <si>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</si>
  <si>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</si>
  <si>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</si>
  <si>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</si>
  <si>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</si>
  <si>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</si>
  <si>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</si>
  <si>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</si>
  <si>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</si>
  <si>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</si>
  <si>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</si>
  <si>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</si>
  <si>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</si>
  <si>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</si>
  <si>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</si>
  <si>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</si>
  <si>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</si>
  <si>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</si>
  <si>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</si>
  <si>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</si>
  <si>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</si>
  <si>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</si>
  <si>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</si>
  <si>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</si>
  <si>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</si>
  <si>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</si>
  <si>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</si>
  <si>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</si>
  <si>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</si>
  <si>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</si>
  <si>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</si>
  <si>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</si>
  <si>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</si>
  <si>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</si>
  <si>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</si>
  <si>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</si>
  <si>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</si>
  <si>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</si>
  <si>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</si>
  <si>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</si>
  <si>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</si>
  <si>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</si>
  <si>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</si>
  <si>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</si>
  <si>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</si>
  <si>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</si>
  <si>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</si>
  <si>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</si>
  <si>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</si>
  <si>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</si>
  <si>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</si>
  <si>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</si>
  <si>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</si>
  <si>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</si>
  <si>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</si>
  <si>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</si>
  <si>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</si>
  <si>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</si>
  <si>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</si>
  <si>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</si>
  <si>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</si>
  <si>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</si>
  <si>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</si>
  <si>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</si>
  <si>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</si>
  <si>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</si>
  <si>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</si>
  <si>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</si>
  <si>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</si>
  <si>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</si>
  <si>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</si>
  <si>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</si>
  <si>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</si>
  <si>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</si>
  <si>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</si>
  <si>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</si>
  <si>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</si>
  <si>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</si>
  <si>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</si>
  <si>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</si>
  <si>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</si>
  <si>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</si>
  <si>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</si>
  <si>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</si>
  <si>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</si>
  <si>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</si>
  <si>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</si>
  <si>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</si>
  <si>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</si>
  <si>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</si>
  <si>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</si>
  <si>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</si>
  <si>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</si>
  <si>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</si>
  <si>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</si>
  <si>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</si>
  <si>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</si>
  <si>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</si>
  <si>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</si>
  <si>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</si>
  <si>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</si>
  <si>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</si>
  <si>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</si>
  <si>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</si>
  <si>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</si>
  <si>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</si>
  <si>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</si>
  <si>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</si>
  <si>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</si>
  <si>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</si>
  <si>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</si>
  <si>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</si>
  <si>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</si>
  <si>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</si>
  <si>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</si>
  <si>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</si>
  <si>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</si>
  <si>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</si>
  <si>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</si>
  <si>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</si>
  <si>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</si>
  <si>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</si>
  <si>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</si>
  <si>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</si>
  <si>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</si>
  <si>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</si>
  <si>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</si>
  <si>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</si>
  <si>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</si>
  <si>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</si>
  <si>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</si>
  <si>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</si>
  <si>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</si>
  <si>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</si>
  <si>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</si>
  <si>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</si>
  <si>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</si>
  <si>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</si>
  <si>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</si>
  <si>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</si>
  <si>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</si>
  <si>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</si>
  <si>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</si>
  <si>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>Damer omg 5</t>
  </si>
  <si>
    <t>Herrar omg 5</t>
  </si>
  <si>
    <t>w.o.</t>
  </si>
  <si>
    <t>Omg 6</t>
  </si>
  <si>
    <t>Omg 7</t>
  </si>
  <si>
    <t>Monika Svalkvist H2</t>
  </si>
  <si>
    <t>Jan-Olov Sundberg</t>
  </si>
  <si>
    <t>Eva Dahlberg Dahlberg H3</t>
  </si>
  <si>
    <t>Damer Riksserien om g 7</t>
  </si>
  <si>
    <t>Herrar omg 7</t>
  </si>
  <si>
    <t>Omg6</t>
  </si>
  <si>
    <t xml:space="preserve">Eva Dahlberg Dahlberg  </t>
  </si>
  <si>
    <t>Omg 8</t>
  </si>
  <si>
    <t>Omg8</t>
  </si>
  <si>
    <t>Palle Svalkvist</t>
  </si>
  <si>
    <t>Eva Dahlberg Lindvall</t>
  </si>
  <si>
    <t>Damer omg 8</t>
  </si>
  <si>
    <t>Herrar omg 8</t>
  </si>
  <si>
    <t>Josse Sundberg</t>
  </si>
  <si>
    <t>Omg 9</t>
  </si>
  <si>
    <t xml:space="preserve">T.o.m.  Omg  9 </t>
  </si>
  <si>
    <t xml:space="preserve">t.o.m. omgång 9 </t>
  </si>
  <si>
    <t>Jan-Olov Wikström</t>
  </si>
  <si>
    <t>Tommy Sp</t>
  </si>
  <si>
    <t>Sture Granberg</t>
  </si>
  <si>
    <t>Anders Olsson</t>
  </si>
  <si>
    <t>Omg 10</t>
  </si>
  <si>
    <t xml:space="preserve">10 I TOPP, omg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</si>
</sst>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7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5" borderId="1" xfId="0" applyFont="1" applyFill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5" fillId="15" borderId="8" xfId="0" applyFont="1" applyFill="1" applyBorder="1"/>
    <xf numFmtId="0" fontId="5" fillId="23" borderId="0" xfId="0" applyFont="1" applyFill="1"/>
    <xf numFmtId="0" fontId="1" fillId="26" borderId="3" xfId="0" applyFont="1" applyFill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/>
    </xf>
    <xf numFmtId="0" fontId="5" fillId="3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" fillId="0" borderId="1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0" fillId="0" borderId="3" xfId="0" applyBorder="1"/>
    <xf numFmtId="0" fontId="5" fillId="10" borderId="0" xfId="0" applyFont="1" applyFill="1"/>
    <xf numFmtId="0" fontId="1" fillId="26" borderId="1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6" borderId="18" xfId="0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5" fillId="21" borderId="0" xfId="0" applyFont="1" applyFill="1"/>
    <xf numFmtId="0" fontId="5" fillId="12" borderId="8" xfId="0" applyFont="1" applyFill="1" applyBorder="1"/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13" borderId="1" xfId="0" applyFont="1" applyFill="1" applyBorder="1"/>
    <xf numFmtId="0" fontId="1" fillId="13" borderId="4" xfId="0" applyFont="1" applyFill="1" applyBorder="1"/>
    <xf numFmtId="0" fontId="1" fillId="12" borderId="4" xfId="0" applyFont="1" applyFill="1" applyBorder="1"/>
    <xf numFmtId="1" fontId="1" fillId="0" borderId="1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5" fillId="24" borderId="0" xfId="0" applyFont="1" applyFill="1"/>
    <xf numFmtId="0" fontId="14" fillId="0" borderId="0" xfId="0" applyFont="1" applyAlignment="1">
      <alignment horizontal="left" vertical="center"/>
    </xf>
    <xf numFmtId="0" fontId="8" fillId="15" borderId="1" xfId="0" applyFont="1" applyFill="1" applyBorder="1"/>
    <xf numFmtId="0" fontId="8" fillId="15" borderId="4" xfId="0" applyFont="1" applyFill="1" applyBorder="1"/>
    <xf numFmtId="0" fontId="8" fillId="4" borderId="4" xfId="0" applyFont="1" applyFill="1" applyBorder="1"/>
    <xf numFmtId="0" fontId="8" fillId="19" borderId="4" xfId="0" applyFont="1" applyFill="1" applyBorder="1"/>
    <xf numFmtId="0" fontId="8" fillId="20" borderId="4" xfId="0" applyFont="1" applyFill="1" applyBorder="1"/>
    <xf numFmtId="0" fontId="1" fillId="15" borderId="4" xfId="0" applyFont="1" applyFill="1" applyBorder="1"/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20" borderId="0" xfId="0" applyFont="1" applyFill="1" applyBorder="1"/>
    <xf numFmtId="0" fontId="5" fillId="15" borderId="0" xfId="0" applyFont="1" applyFill="1" applyBorder="1"/>
    <xf numFmtId="0" fontId="5" fillId="16" borderId="8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9" fillId="0" borderId="1" xfId="0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0" fontId="1" fillId="0" borderId="16" xfId="0" applyFont="1" applyBorder="1"/>
    <xf numFmtId="1" fontId="1" fillId="0" borderId="2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 applyFill="1"/>
    <xf numFmtId="0" fontId="1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8" fillId="20" borderId="0" xfId="0" applyFont="1" applyFill="1" applyBorder="1"/>
    <xf numFmtId="0" fontId="5" fillId="23" borderId="0" xfId="0" applyFont="1" applyFill="1" applyBorder="1"/>
    <xf numFmtId="0" fontId="5" fillId="24" borderId="0" xfId="0" applyFont="1" applyFill="1" applyBorder="1"/>
    <xf numFmtId="0" fontId="7" fillId="0" borderId="3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 vertical="center"/>
    </xf>
    <xf numFmtId="0" fontId="0" fillId="0" borderId="27" xfId="0" applyBorder="1"/>
    <xf numFmtId="16" fontId="13" fillId="0" borderId="11" xfId="0" applyNumberFormat="1" applyFont="1" applyBorder="1" applyAlignment="1">
      <alignment horizontal="center" vertical="center"/>
    </xf>
    <xf numFmtId="0" fontId="8" fillId="13" borderId="1" xfId="0" applyFont="1" applyFill="1" applyBorder="1"/>
    <xf numFmtId="0" fontId="8" fillId="14" borderId="4" xfId="0" applyFont="1" applyFill="1" applyBorder="1"/>
    <xf numFmtId="0" fontId="5" fillId="12" borderId="0" xfId="0" applyFont="1" applyFill="1" applyBorder="1"/>
    <xf numFmtId="0" fontId="5" fillId="4" borderId="0" xfId="0" applyFont="1" applyFill="1" applyBorder="1"/>
    <xf numFmtId="0" fontId="5" fillId="10" borderId="0" xfId="0" applyFont="1" applyFill="1" applyBorder="1"/>
    <xf numFmtId="0" fontId="5" fillId="13" borderId="0" xfId="0" applyFont="1" applyFill="1" applyBorder="1"/>
    <xf numFmtId="0" fontId="5" fillId="19" borderId="0" xfId="0" applyFont="1" applyFill="1" applyBorder="1"/>
    <xf numFmtId="0" fontId="5" fillId="4" borderId="8" xfId="0" applyFont="1" applyFill="1" applyBorder="1"/>
    <xf numFmtId="0" fontId="5" fillId="16" borderId="0" xfId="0" applyFont="1" applyFill="1" applyBorder="1"/>
    <xf numFmtId="0" fontId="5" fillId="11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DCB9E9A-EFC0-48AF-B077-B27A381E99E9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1071E92-4944-494D-A1DA-E7809558B5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B4ED8-FC51-40D1-A729-4968D644352B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B0D01B7-AAE2-49E0-9934-3533F451D660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3B48F9-415D-4D04-BEA9-26D71E81CB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E16F6F-EB9D-4C7D-BC83-FFA72506F26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86836AE-2D74-41B6-8995-26515EA287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8148143-9A85-4DE9-8238-AA8D041AA7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7EE9DCF-204D-4908-A313-7A9A9AB607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4339890-9C58-44C3-AD4B-2E51761C74C3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E829DD-BEDC-422E-8BAC-920CD74669E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9A1C69-0963-4189-BE31-138A16B2D86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1D4B5-9EBC-40DC-8BFE-6518CC456F32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D4534CB-33CD-4468-9A7A-6EC322DBD13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A901A02-274F-4F92-A340-30E1028B99C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DF23B4E-67B7-43E8-953E-C214F8B8A18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ACBA311-A9E0-458E-8F04-A5D2E11F3C2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1C5F57A-1CBF-4280-877E-F92B2BD1BD4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AB235D9-3500-4F3B-A85D-CE82238E602C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F98B1E1-E315-46E6-BAA6-B6D86E424232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59A3816-A82B-4523-BE3C-E4A9E4CF155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9F1EF6F-D9A0-480E-A05F-B345C7FE9A9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2CCD641-8CC2-4AB2-8B19-EDC0DD1CA5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C75F3F1-CB1F-4BF1-8774-059C3BBB91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0CE80C-5330-45DA-A2B5-5318CB470C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69E6BF9-DAA8-4C20-B991-916404A1788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9BB39CC-6296-4422-9707-FFD7491792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820B895-5CC2-4991-9404-A6C7DFA48B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C9EF7B-18A1-4D2F-A6ED-633F6AB926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89B66C7-D577-486F-9D22-67652C6C0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B5612B1-A0D7-4790-BE54-B5E3164FE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38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1F04758-47AE-4349-8C4F-862F4DF335F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303897B-BB6F-4D2F-8B6D-FB0A4241DEF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1B55D4-0404-4E16-8035-1E841E45505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1B3142B-AC26-4753-8120-EEF6CE39C16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F890FE5-EE56-4AEA-A8D2-69E62578E06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66546A-6DDA-41CA-B355-50A7545F8B0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E91ABE0-0A7B-4799-ACA3-02DE0D09E8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51E02A7-DCA5-4530-ACEA-A8885EE242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F68B9B0-1A8F-4D5C-A072-03A06BE2E1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B113643-E87A-481C-9044-BF88B6E48E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D388F6E-8B70-40E0-903B-0C01194545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802F90F-2C10-4E65-9343-336CDC57F7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A28D5BC-78ED-4B96-A2C8-E7C7A0F6F5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3484EC2-86E4-44AE-9E9A-1CD0BA2864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211DD6E-8B64-404A-9DFC-BB89623E08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7C9A596-811B-450B-846C-6E6AE469EB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323D7ED-611C-4A16-B1F8-D1EB006CF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0EC6232-74C7-4195-80CE-E830E707ED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99E65BB-02BB-4CEE-B357-C52F5A1CAF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92546AD-EBCD-4376-B072-ADF1C026E0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291AEF-F386-4BD1-B7DF-E5B474456C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D821677-105C-445F-B459-764CA59ACF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D66147A-5E79-4EB0-83E6-3C755E0321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98212D1-FAEC-479B-A1CB-42C8468E89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C86F6FE-6754-4E62-9AE3-02A3BF3242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19626A1-061A-417D-B669-948E9D15A3B6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3F8E840-A0C4-4C88-A408-3AF94B122D64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DCD602A-F60C-4C4D-B2F8-3A28A5EC0C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852D58A-7F9A-4732-B256-EE814BEBC4D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A057776-CA14-4E52-B7AF-21D3CE68E2F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CD049FE-E67A-46C9-AE3B-5245EC32937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8D6EB19-B53C-4A87-B689-BA75B1FC4C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44EC73E-F783-42B1-8D1D-AF1EC1270D28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B7B916-665C-41E5-97A4-68F7DB51437D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0DF5750-94DB-4E4D-B9AA-3CB831EF1161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4DDF37B-1F5C-4EC3-90B2-9B499D9722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1AF118C-5263-4E40-BE36-7774C0AAAFF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DE1E2A4-C6EE-432B-8E51-484DA0FB0D0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3359566-F61A-4ADA-926E-D2157A80188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095BDB-010C-445E-950E-AB1BD4B18A9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0995AEE-7D69-4A85-9FA2-4A68193C40F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CB152EC-B273-4475-8675-1BC8485A139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2A70B99-A378-43C9-8117-995E93B6EFA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E249C205-6C02-4CFE-B7A6-B517D7CB4D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A27A643-7F66-4CF9-A421-1466E73D4AA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8DFA164-2833-4C7E-81C3-8274FBDF56E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50BAABE-9D49-47CC-BAF2-F06598B932E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7D3215C-4DB1-4028-9E3C-0386EDAB93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79A0657-A306-44C3-AFD5-98CB6168D0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7862A77-9358-4367-BE21-403ED12C920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C4FBB36-A82E-4C9D-9434-52542A01B5B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F1D53B69-CA48-4C35-A5CA-F54BC45EE04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C0E2294-6B6C-4CD2-90F7-85676F3A65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19F5AAA-6E43-4C4E-9883-F6C6CA099FC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23552E-66C6-4CB6-9159-8CF07EDECA1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CA0BE22-8CAF-46E3-A773-8A88307FD5BA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700C5AA7-7C4A-4996-9156-B16B2C9A9D1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D73EEF3-62B3-4204-BB34-7B3C7D3E80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484499B-139D-49E5-A0CF-DC613D7E8AD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EA7393-FDA4-4748-9A8D-22AD2FDC8D8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57D7A08-14C7-46B2-8431-3D8CEBD279F1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3226F269-AC4C-432A-8667-A93AA8ACEF3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031BC221-047D-4C20-8C5B-D6240053F53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0A66054-EEE0-44C2-A62C-3DE136616795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1753B66-711B-4CDC-9EBE-AEA4A745ABD3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D0D83AE-971C-4704-97B5-D84728C77D7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B65385A-E61A-40A2-92E1-FBC49E8CC062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54122B6-F041-43A3-87C6-452DFA7AEB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589B287-A329-428F-8EBE-1F47A474F905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4325297-F3CA-4349-8AC5-F18A65CA70C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1F9D5AB-8FD9-4945-8621-18D4CC2DAE2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E8112C1-990D-40E1-A47E-C90D5C410E0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0844FD2-1786-4DFC-B49A-612B1543179F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6525A34-CB88-47EB-BFCC-8149A6ECDD0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A1A500-B7FE-46F2-95DA-E2DBAE08FF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4B3197A-4620-4949-B366-F4FF5C971E0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306B2A-6574-4970-AEAE-ACB6FF46152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131FB0F-3B6A-4626-9DE9-F3D074FDD1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914433-A05C-4BF2-A2F3-5FB926B7D42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30D108F-7F46-447F-9107-6C45347254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7D90CE0-4498-48EF-802C-BFE421BD828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D7B31CD-4C02-47E5-85B7-021B121D881F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15240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68122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0E04BD2-71E1-474E-B24F-58A2BDD5FBD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172C196-9E62-4404-A152-0D06F36139D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11F39D9B-FB39-475B-BC7F-792926BC4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496A92-065D-47F1-B9CE-514FE6E7A4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DFED040A-71A3-4ABF-9B74-35E096D99D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F9A52F0-B421-4C97-BEA7-9BC47E413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B7136CF-38E5-45D1-B617-FEA23D377E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D5EBB7CC-0F38-4C64-A7FF-42B21D1CB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952E86B-58F4-40CD-88ED-9C138CE1E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FAFA0BCB-D8D7-42E8-A4D3-AF86DBEF3B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A883CC1-F481-4AFA-BA20-E164C9489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D37FF85A-4E55-46A0-9368-A6D278C135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C36A0A35-1915-41C5-ADDA-D23017167B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684525D-3833-42A8-9E41-7F8E16CB7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4A99377-9EFB-4D8D-B7DF-FCB7C7249E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35A918CB-2499-429E-A12E-A3E0BCB553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F07B2D-3AF3-4C91-8282-5D80FEFC8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81A1220-716E-4290-8A65-02F8B1AC9C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69F6C88-5F9C-45B8-8169-FC9292F7C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D0AA57DD-3091-40C0-A708-D58D82348B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EF25B64-A3E1-424E-ADE4-92D847ECD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AD47766-2F30-4692-BABE-21976182F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26BA034-9937-44D4-898D-A2CF5C892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24E9E8-5AF0-45D7-8E88-1ECC90DD72C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6B3ED0E-8363-44EB-A6FF-802D569EC8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0FB32FB4-AD11-4168-896D-12D8AA5833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DAF0A8-2BC5-4BB7-9239-DE2F4CE663D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7B655C0-C800-4553-A225-C3C06487ABFB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4B1907F-EF90-4D0C-9164-F10A9EFE751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54A9CEF3-B504-4222-A608-B031133A8B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E52C47-06DE-4563-93C6-2FF0DB72A3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56F0F14-968C-49CA-AD80-956DEE6816E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BAF08-928E-4BDA-B432-22C71E8BCF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5D7A67B-F9DB-4A11-8516-706403F8FF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455C802-2CD6-4904-9443-592A132C5C5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B7DAAC2-E993-4B56-882A-CCAC71539E2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FCBB2CB-4B2D-4181-951D-960BC6F75DD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272B270-9EDF-4AE3-9627-10FD432E29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CF38A09-C3F8-4A1D-911B-82172D24648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595F85A-88A7-4FEF-8A68-F46ECE6E96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EEF47F4-BB5A-46F6-8621-BB052BF1BD4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D8027E2-D29D-479F-8726-D8511BE6E28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E9BC2B1B-6011-4FE2-B193-5C59397871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3A9B69B-7182-4316-A6D8-0751DAEC4E6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601A2BC-B3C8-4C77-BEDE-E08598713DA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D520C1C0-04B9-40C9-8EA1-3D77A46D57B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13E06DA-8A72-41D2-9E95-B32B92EE15C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44A23A7-DD68-4443-A925-830DC954F9C9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C63EAE8-DE43-45F0-AB5A-0EDB5D53E931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CD0141F-6769-44ED-A2AA-B2ABF88D23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70E7DB0E-EA90-4610-942A-BC16D50AE3D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7115D29-44FE-40E8-A659-F457CF517B3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A61EF12D-15C6-4B69-8062-029231CA0F2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D582605-9424-45DA-9D0F-52FFA857D8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304FC4D-19C5-4A73-9DF5-34077334D94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5A7FC37-2113-4FD0-B340-1B4E4725F3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80BF3FC8-2841-4219-9847-B4BBBB83B41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CF6864EC-120A-4269-91F2-A0EC77D889F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B1BBA67-897F-491E-BA12-5B8B04246DB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B40D95-0F7A-4F3D-87FD-06E05087121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6C1064-0A56-4B54-99F6-CF4ADCB41C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7620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A0F97E0-BD99-47BD-8ECE-5699E950F68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04795D5-2384-4F50-B813-D5CE865EF3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619CB91-A9FC-43C6-A28A-15F36238CA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2774016-DE44-4B10-9CF8-D9661A61D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167B8CB2-21F6-4274-B1EC-BBDB16E453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71A83BE2-7DD2-4959-A44A-627571D277C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9CC998D-5B1C-4063-87AC-3856FB45998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1FCF257-E961-4FBD-8CE7-5D7EC7FF04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2637A8EA-4092-466A-91BF-D9D327CA7A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C5BCD3F-4817-46A2-AB0F-35004FCF1F9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B2CBB80F-BC61-45D0-93E9-6C086CA050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1BDEB3BD-06FF-42A7-A8A2-2B3CE50C6B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8308122-59B3-4368-9C58-3A52DC8115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BBB4FAC-F4BC-45D6-BA73-63DFE04D14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7B01D914-7816-4BB7-B7C2-53DEB77CBF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ADCAA71-51AF-4CEF-A521-8924C7EA0A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5550BC61-3A3F-474C-8F20-A1D2A14316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C79DF96-C895-4A60-A6EC-CEA7A0F0B4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8B621E0-0318-4D32-8BCC-957406D0D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80AC024-EA8C-4C42-91E8-95E13765A8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86ADE0B-CF5D-4872-94BF-F22943DFC7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AD2F2761-E8E2-458C-AE57-5990AD629A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8D4F3FD-5CF4-4054-807B-7084A52FD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6380B49-BA85-467C-8935-B72C749131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A8C6581-1A22-4B76-A57D-452F9CB94A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CAE0BEC7-D84B-4477-87D1-4989E16ECFD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AAAFEE1-3A5E-4CAD-979B-277736B045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BA667B30-7009-4023-9500-E7F3D8B0A1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D50E3D22-6A33-43B8-980B-EAB5360D6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178D7C6-E58D-4C12-AE0A-782ADE64E7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B6D3608-6897-488C-AE1D-6C850DD346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070580DA-60B7-45E8-8AD6-B122E1A8CC7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DD1338-568E-4565-9BDE-9B76A7A9CE2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9B59BFC9-BD9C-4196-9412-AC20F1CA0B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C0829280-030D-4667-A457-7F7641478A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9D93AE43-E403-4E87-9D68-82AADEE15B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6DBB5CA8-1025-400F-A0C7-FEF3CB5EDD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05A80449-4B63-4EAF-81A1-C36099D774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F10389F8-0B32-4FFB-A68C-2C22FE534A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AA04FD2-0E48-48E0-9418-9E704E1AF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D3DA56F4-28E2-4FE6-A82E-49CDF4A39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11E9F4BD-32EA-4293-A578-8B7D91E586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75A65263-4ACB-4630-99B7-D3D1D37EC7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AA5C9A70-1432-4241-A03B-F2574BB376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3905B944-7146-4A6E-AD2C-024C99422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15662C68-85CD-4C3E-AC9C-ACB6F9DD8B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96C148A-AF18-424B-A509-D07E1F046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A57504B6-37E8-414F-BD98-7E12F152D1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12432631-9D14-41AB-8975-22DB460DD0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8537E524-B2F8-41DB-A3E1-DAC2089FF6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2046CC73-47DC-49D5-B88B-2AD9BB5004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F3DEA2F-4120-4BED-8719-6D594E23CE5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FDE64DA6-605A-4EC9-BCBB-9EA4899DB6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1545EF79-E1CB-4EE6-9307-289D4C93E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F143312A-DD42-4BFA-900A-D0A0B2CBA53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3C8C83FD-8A72-48E8-A84C-BC8407F8DA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D2C8D6AD-1A1E-44BC-85BD-40C9CC20B7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65F4941-AA55-4C21-8650-E287FD6DC9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333B3EC-50AC-4EA4-8DB0-491EFE70D4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D7D963FC-1676-444C-A96A-02D3169545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1D1C84F-E8B8-4435-B853-35767C3774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56BB090-BA19-4CA8-886B-274F9A9935F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6822422-7949-441F-8D90-9B8F8C465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05A0416-52EC-4314-B667-B5A3601579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5771A845-B3B7-4688-970D-2F463916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B75E97B8-993D-467A-BA97-3BDF50F9B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6EF7C6E6-A302-46C4-B37F-EC18559D9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965A5371-F0EF-4A42-8162-FDCBE32FFF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4D19FBF7-3480-4228-A7BE-83FA2881B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2B2668C7-4EDF-41CE-A0B5-2C36013413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0A79BBD3-9D8F-4686-9415-ABA4B02E1A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F77A414-7DCE-40DD-9FA3-652004DD8F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F9EA4FE-8C21-451D-BC11-EAA5C2A711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6388735E-E102-4DD0-9B9E-EC76F33C73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EFD5C91D-2612-4DB4-8FB3-94A6D15B75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3D787F74-9533-471E-959F-F98535AA0C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D417B5BC-461C-4E85-BAFC-8A0B543EA12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F92B77D-4F87-42A4-A9C7-85AAE9C2E73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27A6EF8D-2643-4954-A077-2488DFD551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9D01E385-C6DE-4F00-A52C-E549E22AE1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54EA7626-9D1B-490E-B799-BBC6EBFD5B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17B063AD-89F3-4A6F-9ED5-A2D24AE62E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7BA25545-A982-4388-99C0-1A2E4337E1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D680C0BB-943C-43A1-931D-505D2073B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BDF83B6E-1059-4E82-A27C-6BFC00144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67E6CC3B-5F51-4449-9C38-05FE6DD20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2F35EF3-3218-4CA0-9235-E2A70C2E9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3E689023-E6CF-4290-A814-4628C3CB64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AEEF1572-24FB-42FF-BD8F-6075677A4E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ACF026F-8EF6-4ABC-9F7C-0D6B84B098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5DF37F82-7369-461D-B127-5BABFA9A8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6F73B3C4-B59E-4D8C-89BE-80D78953A1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D2CE5E09-AA47-4508-A55F-76EE5E793B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5213EBE-0535-4B19-B1D8-4219A25AE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92300201-5AB5-451D-865F-996583B78F8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70B850CE-5736-4C1F-AD66-CB83CF5C27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A755ECFC-5483-45B0-80B6-9D71E6FC8A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D152555F-3B43-4EB7-8933-BB15FA494A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DC99418-420D-49C0-8291-6052805734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EE7720B-6025-4EE7-A286-4E28608C53E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19948C29-0198-444E-BD9E-5FC519EFCC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B2409D5D-6D21-4A4D-9A33-490B3D3624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FA3C20D0-EA80-4917-A8DB-02D4AF0ADE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18D9EF7F-0F38-4975-9A04-7F758C70D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B6ACD9A0-E658-4292-A56F-D699A49705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C4A12B08-208F-4674-B6B0-82E26C4B0A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37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34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A3AA48D9-8B24-4AD6-8EF6-6B12CC7759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45A96D-86BB-43EC-A9A6-2D83D231F1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32A631C-C7B2-4B8E-B3B3-D52B2BA9A8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886F29D0-90E5-4666-9189-A87B069A7A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CCEC7B-E8CC-4E8B-8FE9-CEAB9BE4B4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74169EEA-557A-4188-9CB6-7525FF0FC3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F6B9E5E-95FA-4BF0-B17E-15455043B5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FD13134-60F4-400E-8190-62896CDAC5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D37557F-A5E8-4004-BB34-E57AD7B3FD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2D002-DEE3-4A73-B22B-54030920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C15BBEC-9B2D-4D52-8E6A-F17456E66B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A34E3BA-C8BE-40F9-A564-69ED84983B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1DC753D-0437-4FAE-872B-BF5859DEEE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9D0A558-1FE6-4F3A-B861-810A67521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DC67BEF-485B-434B-9349-FC29BB5568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B953422-08E6-473A-A6C7-9E8BCACC55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76EDB83F-8FB8-4287-BF1D-4ACBE0042D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9FAE3BC-041F-4389-B3B1-8301C755D2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17D05772-93CD-4E4F-82DA-91D34D55D7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84C11110-668B-46A0-8CE0-CD17CE94259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391CEAA-CCFC-44A2-BBA0-1EDC67562E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CDD7F94-1495-4B9E-BD6F-163A77B98DE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FF13812-9CBB-4521-9B24-C57FFFC9010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585DDBD-284B-426B-A1E1-BF85DF05F1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54225D0-179D-42F5-951A-A4CC1560AB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AC284AD3-D750-4D08-B370-683A861A08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99C5921-D802-4750-AF43-8267A71B9F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97874D3-3CA8-4F53-A764-28C9308D76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7E776E-9A07-4A2A-9F8B-78BD4770D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B920D7-ADC2-4A59-931C-D2A77B088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C88DC7-6D91-4021-8C3D-9FB74DED40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8935F7E-FFC4-4FFE-8CF0-85B097C871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798BAB0-C830-4D53-A067-82A588F47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1601BE4-2610-4CBD-A790-CB248A505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67C3603-77AC-4DA4-A040-CDD0A53705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6E5E670A-B17B-48A3-BE3A-4D74A9664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F0A3F67-601D-43A1-9652-348A8C5717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91B326-F525-4D44-A0FC-A0E2C20F2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546CDB1-635A-42F9-8D47-E16D24829F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5FEC6AA-8A6A-445D-9A0B-F2832A7569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8AC5709E-7C44-4E5F-863A-D70E0F09FDC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F5BF375-5415-4AD1-A804-BA2D8548189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9A7D5F8-75C5-4B0E-AF39-178D3EC15D9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BF29F0EF-E8AB-4D72-8611-0C6896C1F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82047EC-CC07-4ADE-B1A0-66DA0684301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EF44AC-E065-4BB0-8D5B-B688B63DA7E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03A8A90-2068-4096-B970-2C5B93C775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6A6F85-453B-4CFB-B1DC-0467909D46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D6F8D9E-7BC4-4A32-8D78-6E904B6DB1D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CEA7D52-266A-4993-8383-D6C603D1B5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EF17E7F-4C75-484C-A503-E4E545EF98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730F8E5-6EC5-4F51-AE33-4CA3EB85AC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7362FA9-CA34-4B0E-84B8-417F778E2242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E4AE7BE-013D-4237-B147-B2D645C5A99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022CFFA-B3A4-4697-B943-A56D00ED59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67F853B-E191-453B-A095-96FAD9DFF2D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BCA71104-43A1-44D3-9736-A9C9C3A14F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97DFD30E-579B-4F47-B0B8-99D251FA85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D9929FC-D5CD-461D-9BED-005AADAAF6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560EF64-5A9A-47C9-80B4-EE1497CD26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6037FA1-78BF-4376-99CE-3730B78164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D5B7D47-CBAD-4D68-914D-2F9C46F4FBB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4801D94-589E-45A4-9C57-8383CA78F8A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C0242E9-BF22-473A-AF01-96E1EB842B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DBA1CBD-3BAD-400F-A920-4F70E32EC9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B3DF3DC-318A-4C25-87E2-B1B1597A8A1E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8D580069-3610-4978-880F-5CD7B396AAD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996087F8-34B7-4DDC-B46A-1966F42B98B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38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8068C6A-8706-4D80-81AE-E66E59C6C0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9533C8D1-7600-47DD-8055-1DB38F8721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F1989D0-A388-4D10-BF56-4F5CD299A4B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1AD83F-E1C2-4498-BE2E-D2E9116B9762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E15742E7-4519-4FA1-AE23-8299F27E236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2554395-704B-4D27-9860-BDF697380FB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E4F1174B-8CB6-4BA3-ADC2-637D772C58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237F2D64-619F-45FE-8381-F19546FDC1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BF00EA44-E551-411C-A282-9C25C24B90F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3AF286B-D489-4503-B550-34C870B0A07F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9E76DC6-6F44-464F-B881-F402FA81DA56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3E333442-14AD-46AF-85C2-8F71C119DD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75D23D-A375-459C-871C-4B4943DFE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05826E0-F60C-40DB-A634-CF32A585EF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AEC5EE7-F195-48AF-8D49-08BAD7C3972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A94655-7384-4620-8D59-BBC00C5A39E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F5BBE24C-C6FC-4222-9715-B7B57669263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D1D55E3-79C2-4C28-BA77-192EA377296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7EBB729-75C3-4622-9DE5-3EADC3695FD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67A99A4-3EA0-441F-BEA4-FC7C39E5F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14A365-304C-4F71-B51E-6C4AB471FD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0126C39-47F6-4AFD-8F9F-AD8E959FB13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39D6D35E-4B86-4E95-BE5A-FC0BA83A7F8F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BE5714-3925-4243-A3B8-2BCDAC8734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BBB64FE-9E8F-4B76-8692-10644554BC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06C3D22-C725-4272-AF6F-199E8D1301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04C4EA1-B978-4C8A-9953-FCE4F0AF9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D54DD91-CF2F-4A7F-89D0-370FC083B5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0695F0C-9CED-4E49-9F69-CF702E2D1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BA41AD39-F6A4-4BFE-8FEC-624E947A4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63C7B3B-4E4E-406D-B546-AB30CB5DBE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6EF0887-2C16-4CA2-9738-9736C9998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8500D5DD-B7CE-437F-9CF7-94F615BE2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F522F2C6-2775-4829-9745-88C5F36D7C6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C3BF514F-0280-48AD-99CF-26AB90999EC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4F5243DD-B29C-47BC-9A9D-157B16A31E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0D484F3-BCA4-45EF-ACD9-3C5687B84B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98D314-184B-4596-9B8F-4E96B9EC849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565AD13-B284-47EF-9CBC-E98C0FAF8B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A397BBE-77B9-40C8-896C-2301E1537C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CD77C21-24EB-427A-9DFE-61555E64BA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FE917D-0546-4A82-A4B3-2B2089FADE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ACAB19B-AFF8-4EB0-BEB3-4D4F3DC1D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337E4E1-8685-4D87-8639-42CEB64D84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44B27E3-E86B-4229-901F-4D76040628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D93D175-39B3-43DE-B608-A7CCF6F6B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8268CF9-7724-408B-8883-BEAFE96F9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89CB9E8-7FB7-4832-9E8C-6E8E05936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B5396103-430D-474B-A1E3-1DF8A8C6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2348880-38BF-4398-914F-1C9758C62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06A6865C-31A6-4AFC-8193-D531BBD81C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A9C83123-92EE-46A2-9B9B-6CF13E9D5F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43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F2E9931-1C7C-4137-9D1F-5F856354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5B8EBC6D-1C3A-4BD9-8D53-DE49F5A6DEC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F07DAA4-1C0F-41F1-B7C4-DBE380339CA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944EC8-7A2D-485B-9DF3-DD0DB2DD16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B450C025-AA3D-42E0-96D9-036A2E909E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A18E8CC1-8A9E-41B1-B4B1-85179376F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137A4CE1-2578-480C-B77E-E718D3564D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FF37614-276F-449B-8262-C2B453E508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F759143-95D9-431C-850A-A4BC2E2541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29A8612-0B9F-484B-AEE4-8D7A828ADE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2B15395-8BF9-45C4-9031-334BD3368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CED6E7C-04E2-40C0-9DB1-8A358BAF7C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608BF630-3A52-4146-85E1-00A027515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3839680-8725-4D15-9D7D-4B9970C746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12FC2D-B30D-4C4F-8DDB-C1217C9CAC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0E9DB9CA-372F-4F96-BAF1-7244853BEE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6263572-3C45-4F4E-B6A8-9297978AAB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9D1C07CE-D6A7-4BFE-A5A7-0CA9FB2E6E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FE99044-C3A2-4EC6-9239-CBA8DF2FB1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23594F8-4500-41E6-B947-73DC7A89D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92E33CC2-4F26-49A5-9163-82F17C1CE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7CD72AC-E07B-4A8E-A456-F9BDDADE0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6747E6-DAEB-4E78-8802-101C0F0748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75FCC30-7A57-490F-94C5-FD682A70E4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7179D8C-476B-4A15-8086-393EFA19C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7F5F3A57-D56C-4536-9BED-18E358EE4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7320B7C-21D6-4C76-B1A1-891921DD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9CEC13A7-E74A-4E1F-83FE-96D908A1DF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71625BFF-47D7-48E3-9062-524FD96A8E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B32415C-EFC6-4EA4-B128-1AD125439C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8692D8B7-EC4E-418A-857F-AE478C24252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276CA8C4-5C4A-4EB2-AE6C-0FF7F15A7B6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2195C94-396B-4548-9DA7-2B2E99118DB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F069026-3BFB-407B-9B10-C72242089A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41EF559-3EA5-4563-AC1B-6242576636BB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2FCE382-7A8B-4375-91D5-FC1FA2B3C7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11ED38-77EF-4B93-8A3A-22E330779F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FC9B822A-8911-4CDF-BD12-A8D5D2297CF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087ACD6-BBEC-4B25-BDED-F9F6470DD07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DCA15CE-538C-420E-AAE4-B89890C5914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0224A56-9061-4E00-AC6B-C4196C598B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A66DFB8-337A-4FFF-B69E-F0F82638EA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7620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5773BA9-5E5B-4B4A-9760-C312559DBC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2F119579-146B-47DE-B164-4D875E037A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E78FB57-3DD6-4A5C-8565-F5BF331EBB7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4C286B-BF43-4D30-9B02-DFA6AEB9F29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6EFE0719-D24B-4814-9475-42984A375BD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31398F28-B2C6-44AC-A2E2-9100CC26D9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693A6818-1E07-4076-B440-31EFABA9DE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E03880DE-DC05-4CC4-812C-9B703CC6EF9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CCF64C6-6520-4F85-9C4C-E9D6B9220AC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6EC5B981-327C-46ED-840B-3821352E6419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AF6D48E1-7722-4AE4-A86C-B94F46C7C408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E7E5ADC-0EE7-4323-BF6C-A0F11A761C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A54A4B1-D31C-40C0-80D9-450481F7176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C9A6C0C-2E07-4BC2-B47B-8B262BD24F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69C5FC9B-D39C-43E1-88DE-B36C6DF6CC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BA7CE0D-DA86-4651-85A1-1AA1A882B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D9C9905E-6085-403D-9D14-F38BB2F0A2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DC603D30-6751-4C87-9A89-6C85F4F1F224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A99C0F1-8237-4B8B-A33B-686F03E39A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03C9881-0C12-44B8-A077-880146BDF2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A31E0B4-C8A0-4DE9-A106-4FE4D852088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BCDAD9E-5A64-404F-9497-ACBDDA06C8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DF5AF21C-7A70-4762-9499-3E5BD4585E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76353308-3A69-4202-A917-507BD05F6C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4BDE3697-298B-4015-8160-167E2FE5E9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30480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34CFADE-9067-43F2-91ED-0EB5467F0C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30480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893CAE1-25C7-41E8-832B-CABC8AD8AFA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9A7E4787-2D3C-400A-9891-4A3F0DEE91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D01B1B-798D-4F26-8889-E65A9F37F9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1E390FA-FDF1-4D01-B609-EC13A58005B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ADE01E8D-15BF-4150-923D-44B3079A04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55DB50-7C58-48BE-A67F-7CB842E968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A4D00F18-49EA-4C16-99D3-592764017EC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8CCF3E3-931F-4458-919F-7EEE0B1DCE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472937B-67EF-4A4B-8B08-A50C0CB82E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3C7A0BBB-CF38-4732-A958-DC28AC913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30480</xdr:rowOff>
    </xdr:from>
    <xdr:ext cx="518160" cy="55626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B5F4F44-3A29-46E2-8337-47264E2394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30480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1F246CD-211D-4034-8C9C-0DCDC5B7B065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F3C11B-74C4-4AD6-A0AE-08E64D90247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5DFC80D4-BD6A-4B67-A96A-2391FE0778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741BF77C-E0A3-4BC7-9E99-66EB6E85DBD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D20FDC5-C370-40E9-AA69-4F51275EEC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A4A6962D-9F67-4DB7-A0EA-17D386D646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C12A89C1-1977-4650-BCCF-16A7091755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7B69BF5-57C3-434F-99F4-45BDF54168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9DB74430-9B36-42BF-884F-35BFA0C61F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D9C57D98-1305-405C-BDB4-7EAF3C5EF6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78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C5CAE3B1-B476-41AA-9051-67B8C3B2F83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E0310F4B-0F69-4C48-8603-2242918264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B017419-7CCE-4287-9BC1-5D1E837987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C11D7C-2E3D-48E3-B365-C5B0D6D606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74D4F362-12B1-4B89-95A4-A9C8E43A01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A4359552-C36F-46CD-B334-341969D70A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DFFD2802-CF62-4B58-9479-66C1B9A6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EEEE1EB-D5E3-4A9A-904D-1C78F6E510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8F640067-DE48-4801-BDF4-48188392F0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C32794A9-A503-4FAA-9B28-93C3929E1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CEB4593-D128-4F03-A60A-4378705FB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42F94DA-423A-4566-9115-2C96021D7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5337906-19AE-4727-8899-3283D7B0C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7B38397-39F3-433C-99A0-FCC1BEC74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3D8C2E3-B9C7-4290-ABB6-2B794691A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E4D88A3E-B769-427A-AC39-84FC810C0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7620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C46E8E6-EDDB-4F23-BD09-DC6D3FC9E83E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54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B05E509-B51A-4CFE-A489-279B878080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54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EB4EC1-CA3E-4502-8F3C-EB69041A19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54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8130DCF9-AE19-465E-AC59-A97FC9B1CE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30480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A6B19C9-BAA4-4F48-B9DE-6A969A9150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30480</xdr:rowOff>
    </xdr:from>
    <xdr:ext cx="518160" cy="55626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B877AA-35FC-4956-9D73-4504DE52FD5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540468-D0E0-46FA-97D5-BA084F49E6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E03A8A1-6662-43B8-81B4-DCF5B132339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F2E69C4E-AA50-4830-BFFE-EE9E383FB3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64EB3193-E24E-4F9B-A91F-838602668F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20392A1A-6B76-4CF9-B2D8-390575EBCE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70514E17-FC96-4468-B450-877ADE846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D3095C3-2AE8-438A-9562-48821A0DB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E86D2480-9DF4-4CDB-9F5C-17D8B71BF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D8F083B-2F08-45CF-A362-8B4C259DD1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9FF95C6E-D017-4324-AAD1-CC841EC4D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CB637F4-727C-4C8D-80B5-87C6439D40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21330F5-321A-44BB-96FA-E89363B89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93061E1-4009-4B99-99EA-BDBF28B11B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36203997-86A3-499D-8A3E-3A585C2142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0FAFDF3E-169A-4BAF-A3CF-9D220DD88A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EFE90CD-A6A0-4E66-93CF-DACC64BBFC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1DC9085-E712-40A3-A971-C7CBE92BEF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58E4733-D7F1-4C92-93E3-7A49416A28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71A2BAF-CE53-41EF-8731-1586974E44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1D23E983-B281-4B67-A774-A153E1DD51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34BA443-C829-460E-A5B1-F5E13A3AE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5C871CD-B37C-488E-8476-F64B9FDC2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60C980B5-7CD4-4DAD-A126-2F7DDBAA7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A056439-5B11-4BC5-B88D-11E72FE81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98C4882-74A3-4958-BFD3-51F4DE28F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6D1943D-FEE1-4804-92B9-5B8B862DEE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D8D72B2-BADD-4292-8D7D-24D454465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D4DBAE2-F5A5-4054-8D3A-4F42A9BC5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A371252E-6163-4553-8710-4E887E1CC3D1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F0FD888-3FA7-416D-BE12-9C0FAD7EB87D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9B7D4D92-7D0F-42DB-A746-68271A8027A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364D450-3505-42E0-A9EC-DCFD6D9288AB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D4CB3D38-BFB6-445C-9F7B-F34B8A8089A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83871D4-C765-40A5-9E29-80D9DE9AF4D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70D3EC62-DF33-40C7-AB1A-E1BA976FD81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B581560D-F460-47CD-8AD3-856C15E9B87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C252CD-9016-4214-A96C-B0E8AEE1F31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0A50333-768C-4DA0-912D-95C203A923E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2ABD45-1AF8-4557-B4E8-36BD4A48F3F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1540265-15FB-4D73-8A7D-2408DC5D4E4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176A0FB-578F-449E-859A-478046AE9A96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271DA64-EFC9-4A45-AC54-9D0C82A4E88C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7C330D8-FECC-49DF-B6B2-9D5292D883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980057-128F-46F6-AA46-331D60715471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EA193941-C732-4825-9967-C248EE658EEA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B60C155-5C98-4237-92FA-8B33CE2805F7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7494A2ED-533F-4161-919F-C8CA5C1A10AF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BA35558B-3EDA-4065-8B01-40F3BF9569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69568A34-2FAE-4158-9934-B15F8C2040F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FB65722-D6DC-49B3-A497-B5524A588B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1F245AFF-84DC-4558-980E-6BCEF80B0CA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0E814CC-7F44-49C3-A19D-4A171664716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CBBC265-40AD-4F58-B66D-C4B27FD3C7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3A71681-EBB1-47EE-8145-0DA5EA5BF8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0967470C-40B6-4BCE-9555-645A44B1F1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BDDD52B7-ADE5-4F88-BB42-95D1D9C111BC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2DABBF7F-651B-40C8-A4C5-2EB7223882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1FBDF886-460D-4276-A66E-9235FE90A4C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37977C4-B2E1-4022-B702-BD90C37607E9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BDF8422-0B5C-40AD-97BE-C548994213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439DBEE1-9CD4-4A2F-A574-0B3E2D2E64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0E5C5E6-6EDB-4BAF-9A21-30E0B9314E9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609248BC-E91A-4F77-893C-318F158EE2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1E166601-9997-4535-881F-FE28171CD04B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EBD6461-CF00-4086-88B7-6DB937A3131F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B8A55E9-1B06-4DFD-83BA-1345F3051EA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15B2361-14B2-45A0-836F-AD808E12D70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004A2158-147A-4506-9311-601D6BB66DC2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56D90919-F0E4-49BB-8F0E-99646C6E62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0278DE15-D77A-4395-AEBA-7EFBA75A55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7EEB0D9-50E7-481B-A05A-78A50433CB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7620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367A54-4E48-48EB-9DC4-EC76765692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A4D138C-BB1B-457C-A658-72A1AC292AB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536D7275-5477-4CF7-948A-94D4E367D1B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1282E94-74B3-408D-A0D2-214A2732FCD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F6FA8E7-513E-4DEE-BD79-37786E748504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44F529-30AF-4CCB-AAF8-6A0368D41C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1B65A57-E8EE-4134-8874-9C4F0AD09F4F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129A1EBC-7391-40E2-866D-76E8077148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1DADD312-844C-4421-ACDA-F6E0A37CCD5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7E6287A6-5580-4D88-BDFE-3C1ADEFED81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FD6229E1-621F-49E6-9969-09D3BC8528B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9BBC78-333E-46AC-8D13-CA0AD6F39E1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A058D785-DAF8-4037-995E-23949D258E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D5FCA80A-4733-46C1-A8DF-1BD32CB9A9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E5E2F55-0D21-4F78-9857-725F67B3CF9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69D2A1DE-9763-4137-AEFE-04F7FB51DB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DB17A9D-2873-40F2-92F2-C94717B674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25D0212B-CEA2-492C-9042-EC4EE7E7D5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C68BAFE-7C01-44D8-AAF6-54AAC9F76DA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BCDCDC6B-26DF-47F9-A2D8-7FF3F3298B9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C5F0B419-A169-4CBC-A771-294012E040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03414264-4020-43ED-B469-8C4B995A16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B27BFA76-68B6-487C-937E-AFC2EC8E6F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F4B5C6A0-4D06-4443-84EF-DE123178F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B3F61FB-AC72-4DA7-9B2E-67C67C6178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E034818C-E359-4BB2-ABAA-A62B52264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E7161744-1F0C-436F-8974-49E2C7AF43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DED7D4A1-080B-4AE0-B743-7F73947BA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6F1F0CB-AA0B-448E-98DE-D523F6A19E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83F1C6B0-3650-4695-B06E-38370B0232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DD56981-8D94-4F09-81CB-7C7BCC51D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D669E5-0E9A-4D58-B6F3-A2860F0E7A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89CBBD97-BD4C-447F-8D6F-4D99E842232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42</xdr:row>
      <xdr:rowOff>7620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CC84AAE-2723-4F54-A1CB-CCBE78A747D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21A769F-D968-45C5-A1D7-311DA950B3F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2B72F90-D404-4A75-9F55-D68E4FB6D6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47855968-F304-43DA-B943-FA2EA09C0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0A9337DB-24C5-4C29-BBAF-2D0ACBE5E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BE4479FE-739B-410A-9F77-6766266DC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1A5DDB7-2826-4A95-9134-05B566B66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441FB19B-CE47-4425-84B6-B7FA9A47B7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7F3ECA0-BF56-40AD-ABC8-7E425E733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09B8428-474E-42E5-9B4D-8B81BA0E4F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CE52A490-9ECF-462B-BE4D-B36B89F0B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AB9529FE-E0C0-484D-989E-34B29E39F3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323BABB-39B4-4CBF-89FE-C51715F4A2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03A40174-E8D7-4CFA-924A-619C3EAB95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6C65A655-B084-47D7-BFCF-AB14260E8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68812CAE-CA2B-40DB-8070-53E6B7A901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1B42A962-A580-4FE5-93E8-CA85D5953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CC9DBC34-39EC-44B6-AB71-0547B74A2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CAC748E-6D36-4312-9EBD-433A7CFA2EA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0C2FB287-D2C8-4B82-8752-FC618D55AA7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5198258-5C8D-45F0-B815-7A7D9C1A9D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D1854C04-8085-4557-96DF-906D3EBF2D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224761CE-3412-4B23-993F-ABD23ED2408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E3AB54AD-5EB0-4F5A-B06E-176631EEFD5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653A5A12-F93A-48C4-AE37-DC2CD75A5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8A5B0B02-F792-497C-8303-D3F7C6576A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CFA7010-DAE4-4A59-BBAC-94350FC535A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5D0D4009-F6E9-4B4C-A244-FB83C89C02D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C8CB04D3-C5AA-4D2B-9358-5A98B8E1728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F2C6FD4-B048-4A28-966A-F30F0BA194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F98378A1-958D-4FAF-A73A-02767B5D68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A9070B78-6E77-41DE-AED6-46E4343D0E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8741954-D507-4241-ADBB-290AD02D8F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D55EA303-B767-4CA8-A444-0BD00615BF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51B05FD9-8EF5-4EDA-AAEF-AA54E80EB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0C50BA3-5A28-4F88-987F-FBEE74C5A0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3B338D8-080D-4741-8D04-3623A2C294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6B2A70F-3F5D-4431-AE03-F264DB509FC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2A14D241-882F-4F4D-B557-3E306794FA8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82D7AE8-5E5D-417F-B373-DADE26B98910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88F064E-7263-4422-AC5B-9EF2DE9012F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295A33E9-9D9A-4D66-8531-6B13A74C2EF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B9575929-10F1-4B9A-870E-8C9354BA65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EC6722D-41C4-43F0-9851-FB82739B78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D6D6827-C94D-44AB-93A2-FEE8BC8A647D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5D438399-5C2A-49FB-B161-2CF5877AB0B5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A32F0361-9F97-4103-91A3-936CE5AC15CB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081330F7-0F36-4A8A-B04F-9D505CD0138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A7302B7-64ED-4B4E-A789-44F7E70C1D47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53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67C83536-3DCF-4AF2-9ADA-082CAC133BD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00A32A57-D825-448D-BA05-40E9C83EDABC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929D4E93-51C7-42B8-83CC-CDBD54D2FD97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38817B9F-4394-4057-921C-6F924BFD501F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4006CDF5-9051-4DDF-B8CF-A9D9F2C447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6B553FF1-0B0D-47DF-BD0F-1C99E160EC38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A2B31009-23F0-4CC5-8FC6-76E0AD42D4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C6DF4E30-60ED-41E9-80F6-B00470A55F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842B5066-6BE7-43E1-A945-BD5E7E006E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99447E41-B1B6-4171-95D6-F79D8015AB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20B282F0-6773-4306-ADF6-2D60D66E7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33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7ED30A24-65D2-42AB-9F37-C3DDEE1032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9D0B0D77-1951-4953-8BE4-BAC3CFE311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1AFD5D05-5CD6-40BD-9D40-7FE11DA149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6079E01A-5C96-4772-81BA-1C9EB5A67B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4F25736-17CE-4C15-99F3-53FA39BC28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873133EC-5144-42AF-9DE9-81604775F7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1F6B994-0DBE-47DE-8410-F35A5DA17B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740D8C9-984B-4C33-A334-9253B3F151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8E9F36C-69C9-44A0-AB42-2276305329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5557242B-B4C8-495E-9AAA-5D9ECBF142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E48AE397-403B-420B-A1F6-1785ABF8A7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B7D82366-1D26-42EC-B0B9-3A2BD3D8D2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D309F64-3413-4A5F-995E-361FB2CD2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3C6A2E8E-76B6-41C9-BC7A-6B305F007A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D1B9BF-98B2-405D-AAD4-6B8558FD5C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400C053-7089-42CF-90CD-89F61F926735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11AE6904-4510-4369-8850-B95FB20F55CE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3D6CE59-96A4-44A4-BBFD-A649195811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10397D2-C083-4363-A3AD-EDA7695AC1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41</xdr:row>
      <xdr:rowOff>7620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F9EB0B9F-281D-4D28-B6D4-0CF7C221687F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3D15928F-8C4F-435F-839E-20D98202CA7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40BBC6DA-FBC3-454E-92DA-8E232442F1C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AF69A481-8A3E-4930-B808-AEAACEB7EC3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A644F692-D745-4082-9520-721BCE731D51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F4A3CEC7-7223-429E-9476-452E5F8DB827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28BD9108-449A-4528-B6DA-11EE0AC7EC1A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D94A511-4625-4F90-A19E-E6F896183E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C9FAF886-9CA7-4B1B-9CCC-35E3E78225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59A61BA8-63F6-467E-8204-6763D8F244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0B71290A-526B-497B-8B77-51D9F68A2B0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7417FE70-231F-4CA7-9D0C-13EAA4B223D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B5425EBD-6FFB-4BA0-AD10-F00692A608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3407365F-59BC-464C-82A1-89F7A1E73A6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0207A056-11DE-4A9E-839B-AA8AFF9B486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8800869F-7E23-4B30-B67E-18BB9237339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C7C7A5BC-08FC-46BA-B08C-07A90D050E2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39F80FC0-0E4D-45B2-929F-BA57F58CCC99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3F7084A-EA62-455E-A626-17B3560470E4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C69D01DF-3B50-4CA9-93A1-F5782A2A731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C2E0C7BC-84CA-4E83-8329-5A777B3529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0351332-824D-4B6D-818D-70055C450B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76826F06-29D9-4003-A153-F35AE74075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1947F3A3-9AF4-43A0-BCF3-46FF2B7578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D4F3688-8A1E-4F13-AD92-05548DB5DC2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32D0708F-1DBE-4E80-B5A8-A65466854E2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5D7816CA-CD1F-49E1-A22D-6894E827E6E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551A92B0-CB59-4042-B40F-E8BD4BAEFC0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6CB1571-E045-4AC0-8067-FF2245F985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453F18BC-0A1D-4C6B-9587-8571111C16DD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E9453F34-0280-4BD1-9565-415BD970B8E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6A158F8B-9DCB-4C36-8D17-6F804992F5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4D297FD-33E9-4462-B2D2-1826D341EE1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C76976A3-61BE-4695-955C-4648E0D3DB9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1650B228-6847-4E17-9447-A6B20269D69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AA990466-C9E7-4A36-B99A-E145AD587F1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21FDDF5E-44CB-4B27-9E41-8779305942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938AFFD6-BF18-471F-B1A7-0991236F75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36BE4EC4-D591-4257-AD1A-1DF4E2FEB3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8215CF49-742F-4C3D-A107-AC8E18935EE6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F92C26E4-76E4-4D5B-83E1-A8ED43A7C81B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E19885CC-D5E4-422A-9508-64E26F989F0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646E9C77-45A2-49F4-B97B-B5C299FA25D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2BEB964C-5A36-4673-844D-4CCD3C3A330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0E675D91-7B00-422F-8DBD-28E1EEAD50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5064794B-DC26-4483-9063-E2180892F4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284D8ED3-9AB5-432E-B2D8-15D3E23279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821AAEB3-F6AF-4173-8E59-DFAED68DF9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50903D45-3592-431E-B81F-E21C2898A04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357467-ADC0-4971-B056-E56AB7099D49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13F55C6A-0BB7-468E-A11D-47BF768A934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4EB02494-3B9D-4D83-A4CC-6109B50C9D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43F5D3DA-7BA1-4A5F-A421-53E8DE5A0B8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8CD7B7BA-723E-4D03-9531-36E7935E7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94C29149-E9D1-4AD0-B82B-DC01FB45CF2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27E4DDA9-2509-4E60-8D85-D54A4C0006FE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07ACFA24-F6C3-4918-889B-C1A972C7AAC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1E3C4BFA-CF96-478E-9259-4A683A6A83C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75DB836C-0FF5-4869-8F33-EA611E83550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28754ADA-36C9-4E21-98E0-294EB55C09A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A21D11B8-AAE3-4B50-804D-487D84CFC5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55EFB747-09E2-4528-B699-CF5ABFC5F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4B211ED-2357-4D13-95F6-0D1FF0B336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7105B510-3A4F-496F-86BA-587C913BB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521608D8-3B2A-4B4B-B8FC-58DE700279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E72D2205-E654-41D1-B8B2-5261615DD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1A884BAF-1CA2-4215-89E4-74C1A78684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5A1D41CF-3F0A-45F7-A99B-91C9B411A6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4E0D692C-D34A-43DF-B242-D344F993B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3BD9E67B-637D-40D1-A8E4-12271FEE79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7620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81EB4993-79AA-4466-A78D-C5ED9244157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C1E6BC05-95C6-494A-9C48-3C6F8E4A866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94702D56-9442-42BA-A92F-72918E1F730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A5C8C1A5-C760-472F-9D0D-68E4DF9F943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10BDA549-389B-4EDF-B9FE-C5235CBB28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6C7636B1-47AD-4457-9B09-316115FA8A1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775E38A0-58C9-4194-B680-9E2EF7E52A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FC198E07-858A-4DDD-A526-7493982CC3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88821602-9A08-49E9-A1C5-F6ABBA8EB6B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2530030-2189-424E-857B-6F67B6FA58D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5F994BAD-BA8B-44C5-A61A-82DAB96E224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EC0E59FC-E2BA-4D1E-BDCA-6A92EF883D4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90EEAF2B-B494-402C-8343-5599E8DDC2D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D725C0FC-1F5B-4484-A6C2-A67F25721D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2AE12880-4BCA-4428-B2E8-91BB5303700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39593187-0B3C-4BEA-B533-6AF0ACEB7A3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4A08E612-2307-4E16-B5AF-A88A11BF9F0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C0DC4CAA-39E6-4E53-839E-0652C09D9D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E0633796-D5D1-4663-BD94-2B1855F99DC6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4D25B0-517F-48C4-B146-251201961E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6884E0A7-0F5D-4B77-BD70-42521660A2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6A8235DC-0A45-4C71-8F92-AE9647854B84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95D1E23B-887D-4234-8B67-D816482CC0E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7285B9F-08A4-4860-B460-BFD3AF962C8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CC44E055-F1DB-4017-B0F6-5A5BCE55642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513F67EC-5AAA-431C-8864-45D570C39A7F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54D4223-A83E-4AD9-B118-B63FAEAA00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4D4B607-B9C2-4D23-8FBA-A2B913E8F85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E4BD393-9D96-4079-8D4D-B2F9D03F4F3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B611C047-51F4-4D91-91E5-BE2AABC6138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5AAC54B1-1E08-4D41-AF71-2B16197C5FC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8ED576BA-E13A-4B68-8C37-68D699025A2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6DFAE56A-8467-4175-8F42-2DA89AFF35A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26A7AA6-88F8-4E9C-85B2-F17B048F7F7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4422CD11-4FC6-4AA3-A5B9-05E6FE9AFC3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3B1A6F95-C884-4568-B24A-4A54F579081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7004086E-DF71-4BEB-8BD1-38006E40100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32A3C20D-0237-4749-8BC8-8B1DEFDADE9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DA07DED5-D647-4ED9-B538-0D8DE59BA7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1DD6FB0-9DC3-4F47-8476-81F07F10994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32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DFC59FD-B0E8-4C1A-AD7C-CE554F74AD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1AF54F5-7E7E-4AFE-84EC-9EA5FD8DDF3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47806C3-88CF-4BDB-B955-BE382082A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DF5E6D1-C8CD-4982-B290-34FA4F788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11B2D45-B8D8-4B85-AFB9-07B873891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ED96C43-048C-45A3-A38E-173114D9B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A5712BB-8020-43EC-99BD-7C7AF5360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5A4D3A5-36AC-445B-BE9D-CA911AE2F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3455E59E-8E83-4945-BC8E-3A91FBC19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C85AF9-9616-4712-BFC2-452E6FB72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2DB4676-CE60-4974-93E6-F75BA699D0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7D51C5-BFEA-456F-A2C9-6535E07DB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38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58D6B5E-46DD-4BB8-AD9B-CD9A9EB655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08ABFC21-3EBF-430D-A0B1-448722822F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DEEE332-3765-4BE4-9409-3D9871C4A9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90C9A63-1039-453B-9592-89EDF8B1A1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471DEE28-8959-40D7-A7A2-7821E50D1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F5228D1-7488-49D3-A50D-946224289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CBFE8B3E-05B3-4B0F-9791-D3A3BF19A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A1BCAAC-0F0C-488F-BC43-B1D7D700F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9A6B6D21-7E94-4EB8-B0AD-F1DA533458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3C86E76-F0B5-4AD0-B8B3-91049AE56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F66AEBB-4CA2-4FD5-8049-472B85A29D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715473D2-98A9-4534-A4A2-F5B02B028E7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AD7B98A-4FDE-4282-8484-E6BA9390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5772C82F-9064-4E47-8D9A-35488EEBA1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DF75FDF-58E4-4A51-AFFA-B38505E478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02BA4D7-DEFE-41CA-86EC-3208B8B476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801EC20-73B9-40CD-8711-620356FC4FD5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42561A62-59B3-4E97-8C1B-C487F5943AB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E1030A44-7E53-4E75-A2E8-EE7C11839B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D222145-0457-4AEE-83C4-FE645565BA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B06E3A8-EDCD-402A-B83B-5290AB326FC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B883837A-D061-4E45-A62E-1EB7B44CD85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3D34C939-3092-41D6-A970-ED5671024DF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0CD269D8-D7D2-4D87-A211-AE88E87DC3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9EC90D5-973A-4F88-8450-D30860D272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2FAC3C4E-DF9E-4446-B3B6-6A0E08BAFE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2CF8D34E-1821-40DC-81CF-D820D89F7B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78D4419-5840-4DAB-A6A6-70193D83E0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495E11D2-920F-49E0-8C8B-A75ACE6DCC3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F35E5F18-0A57-44D9-9D66-2E83C7B4AEA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199A4F2-0844-4317-9608-31C3417F3C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60130C9-6D4E-4F2C-9353-07F1942462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8297F77D-1771-4BF9-8D20-918318790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6F680EC-BD44-464B-9F1D-2E703A144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6E0B764E-BD74-4B42-8BDF-68FC2691C2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BB8DD443-8CC3-4A80-A219-CD9BD095DD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079483D-86F9-4611-9E25-10C3655AAB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800E1D4-878E-4F7B-9398-D3450925A7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EDE21EF-DF19-486C-BE46-1DF9F2A698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B97EA48-0D57-4170-AABD-58171E6B97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85F43994-44E2-4351-AA24-6276AAB642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5F9627DF-416A-480F-8B6E-04D133E298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8377BB01-99B4-4ABA-BEC2-1C6277A5BC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01A5B2D-14F9-4A76-B1F3-AC260006DE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40E067F2-8AEA-4DD8-959C-07CB6D25F06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A08012F1-C774-4134-A520-7F187F3A287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6613C23-1736-46BD-A171-70AEA94D44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38A3634F-5243-4934-A6A0-B663F646D9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DE97CF7-A2EE-4DA4-BEC7-F913F1D96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A279F29F-3725-4CD4-9FAB-0E3F52BE7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B2DC44B-7755-4DA6-A13E-0FCF67366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12A0722D-769E-44B5-B5E9-FCFE8779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36F5431C-9CF3-4B24-AD78-ECC82D1F1C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E89E4F9C-D24B-4862-9508-8C5E4BDD0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A7FA682-4D57-4BAA-B94B-811DA64F6C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AE4F3D92-B5E1-46E8-BFD3-59B03073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4C53FF3-BA80-4BCD-AC12-90ACAADFC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884DDEA4-B17C-4F05-8F8C-9C32E0A07C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A3F7B69-D871-443A-8577-757B9D515A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6F459E12-6E99-483F-97E9-5A48E64D20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4D26749-A7C5-4811-8DE4-8AEC61ADF4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4721A35-2CF4-4FD6-B78E-F116601E14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C280B1F-FBAE-4C6B-8CFE-2F4C9C37FD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6673FB-D371-4463-950F-AB264782F3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9FE959D-7224-4BEC-84AA-79E020DD92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4C7C278A-AD84-49AA-964F-8CE9EA98C8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E48E3E6C-4A49-4B30-916C-07901A27B6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D52CB60-C932-42ED-8E10-FC2489DCE2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D47EB8DF-8671-4101-9FC7-8365F691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383D8B79-3438-49BA-99CB-92D744953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82B51E10-EA39-4A78-A7D5-07DFC2059E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94759E8A-7563-4238-A0B0-1F2A5A8929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FFC1074-E0FB-46F7-8528-DD5AC4933534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C040776B-6AAD-451B-8ECC-377B12336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831684FD-FD41-487E-99A4-76DAA89889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F4C2525B-67EE-4712-92A2-912672E9FE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EC52FE9A-9D24-4712-BA9D-1BE58B3974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F26087F5-7AEA-4A9D-9827-D08BE3DACB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6F95AD9-3AFB-4A1F-9CE7-F8DAF0A9E9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722C428-53B5-46E1-9DDC-1673EA393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1252D70-C8EB-4D94-B133-0DCE5FAA3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8459F890-C5F2-4770-A70F-B8865CC267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E50E386-982F-4F70-9440-A6C069E34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70CD1B03-DABF-4545-90A3-3A18028826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3662063-A13C-4F18-BC7B-266A7F588A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E9246249-5B7F-46AC-B344-9205563A9C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CD19E39F-967C-4EE1-9940-902312AE1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3968B192-6D74-4332-A412-A60BA2ADFE0D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D815CB-65EF-473A-A4C3-B6135946B8E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A892CC5B-AFC5-4E60-AF8D-B039898102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CF17A4BC-BD54-4AE3-859B-66E3DE8E36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30480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50FA3E98-B440-4AF4-89CD-7AABFDEC42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30480</xdr:rowOff>
    </xdr:from>
    <xdr:ext cx="518160" cy="55626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56586035-239D-476A-8CF1-527D3ABA0E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DF2199F5-9E70-47E9-B22F-5B5834169A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7248234-01FC-485D-8122-69432FE61F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0843EE9F-A5CB-4143-9AE1-458788E101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DF07BBD5-E739-4FFE-9EB6-ADE737D2F0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7988524-74BD-47CE-A244-D57FB26AD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6A935E99-38E2-4873-AAC4-B1BF65F4C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23306654-D6E2-4C8A-BFB9-233A81C58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7403F6BC-D4DB-4BEA-B69A-5D5C4BA080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940C09B-B449-48BE-85A3-10AD1252C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764E3AF7-C04E-4B08-A28E-B0AFD4C49B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5FAC6110-C050-4439-96C5-376624D165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2F2E520F-776B-4E75-94A5-19047996F2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6C0DA5-BAE8-43CD-BB48-DE4B8595317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40C56513-CB6C-4828-AF24-567734322E8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16657857-3884-4D82-9A32-A34C143FC6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7835B4E0-D2CD-4C63-8101-950641BD87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8D8885DE-E718-47A4-B279-E314D580B22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FF453ADD-2962-43ED-BF0A-10A45948293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8E88F7D-EA1E-4F7A-9EAA-DD93510C5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64431C80-7F1E-47E1-BA47-9D95DCE8D4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BD49A78-0D6E-45C2-BF45-8EBC5574D8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79AC4F84-6C02-40BF-A01B-A98F3921094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1F01135B-8ED6-4042-B191-6CE8C96503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B9F53A5-0E76-405D-8B1C-55A870D17B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579120</xdr:colOff>
      <xdr:row>90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8511540" y="1899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A63F544-303E-4E2D-9A4F-FD5B7A5FE7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38A2B78-ADD8-4F7C-8548-C1F453BF7A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699F6B46-2156-4FF3-8C0B-7FB3AE258D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1B15253-131C-4D61-A59E-088680281F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8A61EBC-DDF8-4EB8-ADE9-CA0A4E2B2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3BB9588-92C6-44D4-B0F1-109D200F96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BB01474-C06E-4B4E-BFCB-2BF7144984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40A8627-61C4-4B93-9CC0-F37C930B8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D3BFB1CF-33AC-4DDB-B23A-DC805A0985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9327316-6F03-475E-8B6F-FAEE772597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280A4F6C-196B-49D2-97F1-16039A61BB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E0F7DD8-B752-4F3A-AC9E-66B056DC7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C14C477E-0603-4D3B-A550-64B264C1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6F3D2F-A320-46EA-9919-CC0715B195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352E426-CCD1-41F7-84BA-D1C5952470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DEF540DC-34EE-4E71-B4E3-D5F3032A20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AA4C7B70-5DFB-4BF1-9C69-EC99EBBBAA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74C4B3F-68B5-456D-B9DC-CD9CC77A49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CD8198D-92A9-4387-BFDC-757BB49B4FE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F6A5970-7483-4341-8DB5-04C3948BF41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0A880E1-E100-4A2C-B686-1D901782F0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9D57EB0-4E8D-41D4-8AC8-78A1EACD0B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FBB01AB-7554-42D5-A562-C38DC828D8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5B4CAB-2C8D-4D00-BA99-D842C432A5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9214ED5-A9EA-452D-94F2-293DF4111E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E3FE918-2F8E-4272-AC77-BA21723667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F238055-ACB7-4355-B4DB-B87F3E06D1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7E6FC1DB-9E6A-4A11-8A71-EBA2ED6FC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1013307F-4097-43E3-8795-1EC9968478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38748E9-70C6-4400-A0D9-EBAC10050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96214D7-582D-4694-A2B2-EF91894426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91E0922-4024-459F-90EB-945619721D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0376BF5-EE06-4933-A27B-9F4A062B47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1CEFD5FC-A40F-41DD-B329-FC389B399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3AD957F-D7BB-4E45-A077-87A4F7820D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E6D89B-32CA-40FA-A439-8E5528DFD0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1BA856B-CDDD-4C89-9E31-A8623739862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D11D1C7-AC24-4B6E-B832-65447364FA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E5667AC-F7F0-40D5-A749-B4D07883EA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C0D1880-A546-48AE-A0BC-CD6AB50CEC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D032270-94B3-4DEE-BACE-66373C80BC5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957E02-CF8E-4949-8A99-3E6185C9398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2E80FA2-BC25-40C8-9A8A-F918DD260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B530AD4-93D5-4487-923D-A4BF283AC3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369D4B4-FEE9-4F64-B859-B8486071901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4C80003-99B2-4762-BFF1-0E7AA70158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2EE9EB6-8527-4F6A-9921-F83A302CD7D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250D0E5-9FDF-46A4-BEDA-6CD7E3F81C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E4056-B840-4872-A9CD-F905DE5593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35A7596-71D5-4282-AA0E-DEA53A029DF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6601E80-8DC4-4C39-9D82-942065EE9D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9F49CA71-4D12-4755-816A-7CD0EBEBD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383A490-FE9B-4DFE-94C0-ED8FA64929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3D9F87C-B7AF-4A82-B511-E415487CEC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C9C3111-1EE7-48FE-9087-64EC269EA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EACF762-F3FB-41D7-8AF2-EE3C5165A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22DA77A-BD35-4DE4-A426-8F0393A4F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69</xdr:row>
      <xdr:rowOff>22860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763B13F-99FC-4BE5-88CA-2B97F8C6889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093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8F96DB6-C4DD-41B8-8E87-11506B9BFA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53C7E376-7C89-4D2A-8412-FBC5BB6E8D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D727662-18FB-48DE-9654-1E34613BA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6696E8C-D0D8-4BF1-BF4B-A81D39C97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6FD1F65-D627-4AE6-BB36-864E8718AA6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CD94D53-E0EB-4444-880C-12E6489753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82BC41EC-4430-4484-9539-8466CD43D6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859BE0F-CB6F-4F33-8D44-FCF9A6187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3AF1601-BD6D-4E1C-B0C4-65D9444AE8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8412431-51DB-45A3-BD50-399014ABF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3317231-C893-4798-814B-951B104BBE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0DE4CA25-63F2-46FB-B904-D1627EA04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8E3E95F-67E2-4DAD-A810-C1DCE3A2B9A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71D64E5D-FB41-4B06-9851-1622B6B2496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8C074DE-B7D8-4583-8C23-B4A45DD9217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E039251-F18A-4F07-9755-18D3544B9DB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252C108A-B8B5-4E15-849E-7AA397D6445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755C7B4-E810-4A41-9D27-15C5E3036C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A3EE0EB8-755B-4D3B-80A9-D41736BBFC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499986A-32EE-4218-AE18-405CE12B2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3AC0518-7464-4BCE-BCD9-50BE0566E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A532BE9-97CF-42CF-8E58-9CB779D6B9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26FBD3C-043F-47A1-AD34-A2C4BFCE6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4A15DBC-290A-4DB9-A8BD-87EE8893DD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4EB0135-03AD-4DF4-B8E1-1A47DDA8FB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054DBD-0888-4C8B-BB1E-B582EBA27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22A3631-02E9-4930-A8CF-9E72F1F839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D21485F-158C-41BF-93D9-06F0DA64E9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A8B836-64EE-461B-867B-7AD723CCE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F41B1BD2-5F6A-4913-A98E-C5A1C4487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A268E1-952F-4E29-84E3-D2D1A40C5A3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7F67F4A-995D-448A-AE99-A7DE89287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0F2EBF7-8250-41C4-8AB7-4A2FFCDB40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C1B7208-0B05-4530-B934-6B8F52CC0A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5715D59-D5DC-4AF6-A7E8-5A72D301BD8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97F1D14-8AA9-4CEA-8E4D-51630EA8D63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C1FEFAAE-72A1-4AA9-8A19-2B09585F8C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019D545-66F5-450E-AF3F-4768593BCB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A7628B1-CA5B-4BEF-A412-23ABAB2953A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320D1AF-B619-49C4-AEB7-FAC1D2D594C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759DB26-3BBA-4D8C-B20F-5954C911B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A13CDE6-6792-4059-BFAA-742C73136F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566AE40-1631-4D71-9A23-6D45DCD17D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C577A34-F94B-4EA1-B504-3E538C1A93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0B23E99-7EE5-4E73-A621-60FF13CCA53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302F989-81F1-4580-A82B-E8DB2CC13B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A82E1D6-EDEA-4FBD-90ED-2FD6DD2D15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B24DDF50-2E91-46E0-93BC-AD660FC009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DF43F306-CCF5-487A-8EB2-115B41895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403C75B-882D-409B-89C4-F1910B94FE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FEE7B708-3EFB-4EDB-9210-7F646F5898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ABBE543-FEF9-4C10-9E7A-18F94F50A5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D139156-8DE3-4D06-B57B-C99FCA299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1D7AD79-3454-47C8-AD43-F61655EEC1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32D2B5F-95B7-435B-873D-15E1BE0B7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3E3F8EA-B3F1-48FC-9CA4-B9E91CE7B7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EF02DAD1-F33C-4B25-B385-1B06B345F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BACABA54-3BF7-4AAA-82E7-71CCC7455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7B0A7DA-A346-47B9-9EBC-71C145B13C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9EB1F0B-9146-49B3-886D-03BB3DCE30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0D2D2EAC-034C-40EF-AD3C-7F6EA860AA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7B225CC-BD4F-4014-8FA5-1386293BF4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ED863BC-9318-4DDA-92AC-210ED702F4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FEB6494-91FD-478A-A7AE-2755CB4B2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57AFC4B-F5C1-4562-8939-F697E1F02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DD5BE8BD-D346-40BA-88A2-F2BBF0770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31B12F2D-A41E-41CE-A6BC-11363C12E3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7DB30C9-A690-40A0-826E-B028D1A5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1CD5CA5F-3884-416C-81BE-35E8BB9B1F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05F03B7-44DD-4AA1-8F50-CD490BCEE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55A8C8-07E4-49F1-B27A-695618005D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EAE240E-CE43-43E9-8C6D-AF67804BB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29B9BE96-6ECB-4F4F-B3A7-626ECD2BA2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1C785C3-8F20-4386-92D5-2A0D5F9D738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C1E2541-F24C-44F7-A2C7-7F1A7F5EE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CC60D36-3E2D-4A98-82DD-1076A2C2EA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A3AA94D-6572-4578-847A-5780329E5F9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AA89F22-3D17-495E-BE9E-056A7F93DA5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D4303C20-1E69-4678-9536-CBEC89B2E6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65B4ABF-0A4B-4ED4-9A9B-85A9E108A5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301D7B2-A5AF-4B4E-B701-28EE4F1EEB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16725F5-FAD9-437F-BC14-F98CC4E658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D058664-1362-497B-8794-B7CA98A5C4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6EA9B287-4551-4B86-9665-5B130A6A15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EF051E8-A313-4621-865E-8DA7C8D1A1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B2D74FC-5C12-4B15-BB72-738EB5C0FE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7D9DD28-A425-487E-8FFE-E95BC48BE4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F57B90C-8847-46DA-93AF-BFFBE7D51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73F6D3B-B5A9-4B90-8BBD-28CB9D5A5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F5622C8-2896-4D66-89A3-D314671B83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579CF5E-820F-45E7-B091-9249FE5D4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E3002D5-66CC-4660-AEFA-896831DED0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48174DA9-2511-4F14-95FF-8E11A39B8C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1DFDE8D-32E6-4A36-8C03-B12EE2189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A090DCB-ED2A-4CCB-B0F2-99BE28599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AF2DFD2-B7B4-4E64-A42D-5BCE3EDA9D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FA818BC-E311-4814-B76F-58A6F015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9ADFF07-5BBE-46F8-AB56-9824A71447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B2F36F7-6E48-474F-9261-44AB2FF5A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115664E-E673-44E4-BDBE-14C292C03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496678ED-6BAF-4342-B8C8-E7638ECE3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107A739-42DB-4BCE-A2F0-4D6DA7854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1700BAB-8AE5-4794-A59B-0A7774F0E1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ACA3FC4C-E54C-4069-A250-33BDD4732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17CE73-21D1-4FF8-B256-3706C8B54D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BB89CD2D-31A0-4753-8180-9FC9DCFB5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F01EEC39-FF63-4E32-BD93-60C2BE527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37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84A494A-BB95-4FFC-B1C3-28DD59E07D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AB09AA-93C3-402C-B756-42948AB8EF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539BBCE-482F-48DE-94B7-377B725635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4D4266E-745C-40F8-8D06-74BC2811EC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48FE070-8E2C-4AC4-9FA6-3839D3E97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8C98B44-3A1A-48F6-BDB4-758CCAA0B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C969EB5-1215-42E1-8D1E-B61A1CC38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3EC1453-3EEC-444C-BD3A-A8D68C104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9361069-ACDA-4237-BA78-36B07619A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FEBEACC-684C-4CBA-8AC9-6353C46FA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7620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8D5CF492-A2AA-460F-9D06-3E57C29D53E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6346D77-15AF-4DF4-9527-5DB947EF6C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90B779F-0E44-45FD-86F5-C7DB01E71A8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DE75586-6249-4E9B-868C-E85E591907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FE65AFB4-2E50-441A-80F2-8234E0718DD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D209B2B-D82B-4345-AF65-244306121B1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8BBE661-878C-437A-B934-FAEC3995DF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CDF3AF5-2948-494F-9B48-E31012F756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1EBB19-69DB-4412-982D-5CBE49D792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DFCEBC7C-9E4A-4207-ADF6-D339A20F6E4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F3A6B66-35B4-4456-A599-2D0BFA0D75C7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A26B2A6-BA85-44C3-8ED5-E8C6F511ED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8959B70-E511-440B-B213-ECB45A2D09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F78F210-C661-43FB-8259-B04FCE8BE7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9FD2C88-A60C-402A-A003-A61E0A56F0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AAFBE0C-B6FB-4849-95FD-6C7ECE1C06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D6CB787F-112E-4AA0-89B3-A225BE78E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5A27512-786D-4139-A3E8-5580F94160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AC68D27D-A79B-405F-BCE5-8C05824400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CC4B130-0365-4334-A632-FCDAD2CDCA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0E323B2-E971-4981-9C72-DEF70693ED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D9580C-CAE7-4D12-9D06-C47120CF3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680EE43-D801-4EA6-B004-EDACF2845B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A897A2-4664-4510-BF77-E0B08DF088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BDABF54-6663-45DA-83A3-1C50E2D5A9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1C2A5B3A-660D-4317-BB00-6D5B64EF9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454447-233E-47DD-8E53-2FD4A01D8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122F4EE5-7F6D-4358-BBDE-307E51FD9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85A9003-06DE-41CA-89FD-30803380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0675B3A-2BDC-41AC-AACD-48D34A073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4A97400-B7B4-48AA-911F-D55463105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76EC6C42-2627-414D-9138-FBA93BECF0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CD4596-13B2-4C99-ACA4-F8D62FF4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774837F-EED3-4E29-BE52-6EA8181F1D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15B65A05-B855-4AB8-9E02-A75E6D2748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41AAE62F-297D-43F3-B1AE-1ECB5E278D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E5CF7932-FCF7-4874-A324-3E2D113BD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3017D8E-9007-4549-9B65-C1904B53CD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80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C26819A7-163C-4721-AB81-B4A8D2C89E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C488A06-4D56-4E25-9F1D-F8D487A25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5404358-1529-4003-AAC6-3AB5D40F46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D26A0D-285A-42C6-9F06-2568019B6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ACEF736A-EAE3-44E1-A5F3-11DFA1300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5BEC49B-21B0-4160-BA89-334648CF3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0B1DB70-3C12-400B-A0D9-451E0A2422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2D50D9A-47B7-4A96-AA50-FBBEBC6433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84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51065F06-8809-4203-B95E-332ADC878B89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90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0E902A63-933B-48A9-AA57-D1BA4BA69B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B4A35C7-E5AF-40C0-9301-C97158E667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8D5CC60-26B0-4FA7-902F-105427160D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B9892659-57DF-4866-9F2A-8D6251C069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17A1A50-C00D-4DD7-BED7-E889070DC3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987A1BC7-A600-4387-BD8C-23253DEA3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065A6BF-20DD-4B57-9268-D175964575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68F81007-A2C1-48EA-8D36-47DED2000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3BA0EAF6-4CFE-4866-B44E-193EA6DED8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07E9CD7-9F8C-4C40-A5C4-D40DFD78E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ABB2C8C-39AE-4E74-BD9C-A8A30A117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0F3F76B-7B98-4231-89A7-0E98B37C7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142CE36-3D14-41A9-A396-3C8EAD813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91A30E40-F020-4424-8A84-AB848388B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AB5BEF0-3CE4-4899-A547-67DBE3276A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AAF04A0-003A-4FCF-B3FD-655D2882D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4134A88D-1374-46E6-9A65-AC068B3657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C8AE9CD-AC11-4FEE-B46D-94EE0DFB7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132B1E9-1C80-4B3C-AD30-3C6F1D599F2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72FC0DA-61F9-46CC-82F9-9918CB81BA8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3F52C74A-153F-4F77-9BF1-E116C59FE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8726C59-2798-4F02-98D4-84FA86E3F29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F8B2EC3C-5849-4CB5-BB1A-C54C488B40A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2F9B80E2-A1E5-4D49-830F-7435DB6B7E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2ECB0BA-698D-4884-B6DF-B99F158269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8CF13E3C-17A5-46E7-A128-43A107FA7C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6375D9AC-24F3-4A94-A8AF-DFB3B514A5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40E9950B-034F-441F-986E-7FB5B5DF2C1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A5CA466-9A9C-4A3B-916B-D39E3D62D3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26138D24-EF14-431C-95C3-98083FC78E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CD09F4E9-3967-47B7-83D9-719A5989A5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89EAC979-6819-4110-9F26-7A22B502DC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A96DE9F1-A695-4F85-8A9F-DE3B0FD03B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7A01C903-CFDE-4261-87FA-03068E3ABE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60B83DA-BFF4-41C9-A3B1-C3BD14C840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F512D6C-B82F-4EC1-A391-63FF57210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29468F81-C38D-4549-A4D9-A9610353D5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8E463B-74F3-4DE3-B018-856BC981847B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27E568E-F687-4597-978A-DFD1C653D7DD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BEE937E7-1AC9-4E58-BBB2-3472A4951D32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50E3200E-960E-4CB6-92E7-F58B6159B15A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F909412-78F1-408B-A142-D664F5EA68D2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67ABE52-FE62-45AB-A666-DD171D1DFE74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A02E9336-9624-42E1-824F-19B7A9F77879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115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2DC3602-31F2-4F4B-A1AB-F40A2E8D651B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114300</xdr:colOff>
      <xdr:row>115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07A7127-A092-439A-ADE2-D1116CA2EFD1}"/>
            </a:ext>
          </a:extLst>
        </xdr:cNvPr>
        <xdr:cNvSpPr>
          <a:spLocks noChangeAspect="1" noChangeArrowheads="1"/>
        </xdr:cNvSpPr>
      </xdr:nvSpPr>
      <xdr:spPr bwMode="auto">
        <a:xfrm>
          <a:off x="88315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9CBC6A1D-EA82-423F-A7B2-D1D3061581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F85F5-5762-4D13-ACA4-C576B546AF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2A682A87-9653-48AF-9CCB-092F045AE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CCBFB3A5-D7D6-47C2-947B-D8F707316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F599D3B2-BDC3-4F5E-A3E4-9FD440D4D4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BD6F49F6-4474-4DAA-96E2-C2EC1D651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ACDCD529-2F92-4B33-AB43-07373EFB90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42915F6-4286-4DF3-8666-4ABC757C81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77703E4-0F5D-4308-80FA-4E76C2127C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56B32318-45E4-44B5-BEB4-D16BB18FB7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622F4830-90E4-4B10-8C01-3D61728B49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7620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C4E2CE1D-0AAB-4CDE-B916-A129550BF0A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852EBCF-FAC7-4EAC-9D24-88EF1A382A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DBFDB07-4935-4F11-BACF-57AC79062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875A503C-EE4C-42A8-9999-9DA2E38AC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1751C3F6-3B61-4600-9465-C5650C1D1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3720DDCF-B2CE-4F30-B337-77694E9465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936AD84-4111-4EFE-9A0D-0054CE30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14A19FD-5A97-462E-A9FC-CBC5173E7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23962BF-3082-4D4A-BCBC-86445851D8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F4BD34B8-40AE-4599-A164-3FE979F07D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3A52D3F-119D-467C-B5CA-307FA17F3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4FF320B-AFF7-4ED5-9ACE-A990F2C905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0C6F7AD3-B47B-4EB1-B9B4-4475A70DED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DC7CBF0-8E9A-4E14-84E4-101850F876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76E09E90-E6FB-48DE-A37D-4A90BCDF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0C0A20-815A-463E-B018-B508D667E2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FF278DAA-2250-4CEB-85A4-EC0D4C4725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B889F1E-F271-4A44-85B0-A39EB8D67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A4A94333-A011-46CB-AD20-DBCDC41523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401411A4-343B-480B-9EE9-7AB352A41B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E908A5B-51AF-4A63-89A9-9EA83874AC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FAF3B43-0E3F-446C-8DF4-3684E7910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2DBDAAA3-6103-4442-BE61-CB6ED40854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D782AAD4-0163-4EE7-98E1-C9FAB463C2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F9319DE7-49FD-4D9F-9848-B8D2FDF3B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17C6B6C-7F37-427D-8596-D1AF88AF7E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13074CCF-5E02-4343-BB88-ADBA1211D3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169BFA6-C94C-4FD9-8973-5B35A426D6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4DBFDDA9-CD23-4F2D-A49C-096CDA40F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F253F4EB-C2ED-452A-93B7-1EB7074349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73D411C-1C53-4DCB-9CE5-C353D0E4C6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668CFA3F-C34C-4D41-9CB4-ABEBB6597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EE8606F1-F33D-4A4F-AE29-BFC2F9403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7FF71E2A-F0B9-4AC2-861B-79E5B3C9C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74527E6-424D-40CD-B00E-0D083D5E2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0B60D667-7DA7-43C6-93CE-820E58675C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E35FC3-16C1-47C3-8CAD-28EA35C6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BB4DCDA-81A2-42DD-9C13-309143FCE8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34E83E0E-D5C5-471A-94B1-3F3268B2C7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9333BE05-9BC7-446B-8CD6-6ED80C9E97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75658B38-5CD3-4BAF-8595-2CEF081E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0101DDA8-3E90-44EE-911C-44D86EBF5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836B64FF-3385-4FF5-A058-15EDD95E26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19143D1-F324-4AE4-AFBF-C14DB8C02B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8F6B9D5-EFE7-48CE-968B-3C773A568A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6793287A-3DA2-4D03-B812-0601681832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14E7338-E3C6-4814-BEBB-1731F62A80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845BCE74-6F36-41AA-ACD8-EA3670FF19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DFA8BF31-8107-4486-B7DE-FD07F8CBBD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006D05F6-BDAC-43FF-9880-1458D3E47E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4F3A057C-649C-4D39-993D-41CE927D5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7259C68-DD0F-44F3-A78E-3BFFE8639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764A2C3C-AD40-493D-A462-DF72C03AC4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FC7F9887-8CEA-434B-841A-5E237317E4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331CF327-1B7A-4977-8787-D005E491A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99D82B7D-3933-47CB-9051-9BA2CC357D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05B8A10E-9849-4209-9519-02FA27692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8F4628D-CB8D-41B1-BCF5-27B48C092C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673B3A32-F461-4C6A-B33E-FBC5CD6FFA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75C647D-2169-4B11-9291-71BDBAC947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1F4C50E-E37E-4081-8EC9-EC8553434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A64595-0B7C-4E51-8FFC-9E1DEE36AE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AA07AF16-5578-4968-967D-D465BAE4D5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7B92E46-EEF3-450A-8763-0AAE1B6EE1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E19A83E-9A18-4C03-811E-DBCA09246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A30F786-BE60-4018-9BE6-6EA2BA1BF2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172CB7-67D2-4074-AFF9-10083C777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C2EF5553-A471-4CB2-99A9-20F64F94E2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4A6127CF-DE90-46BF-8133-88A08FB6C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5709C8-ED52-46F7-A906-8D70F6605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BF89C9A0-1BD1-4F4B-A9DA-1C582CB784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9AA6B74A-EB4D-46D7-A298-40446E4FD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452AE13-4C11-45CC-AB3D-4972B241F2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6011744-73A3-4534-B4EE-B494EDA2C7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416E0581-1D63-454B-BAAF-A31C120FE2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FEA32C0-26BC-450D-8815-DD1D59FDBD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AA7DB9A6-7DDC-49F1-A110-2577069F02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DA9446F3-E756-468A-BF32-3487F33408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49F0F5B-64F4-41D5-838B-2915369F4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E8218D84-62F1-41B1-9CEA-B6DCCC218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2139E88-D301-4FC1-A7BA-89DACEF2E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12929D74-3423-4BD2-A926-A4432BC63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3D4C7E5-F8E0-44AC-9132-4C4EC90A8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3DB843BB-4EB8-4BDC-A955-4E157D452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F2685E18-F899-4D5D-B387-37E72063C3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8CE230D0-3A3C-4D4F-A4D5-2D24EBA76F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9562887-05D5-4F1E-89DC-46A2BFEE86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7FE2DB94-8EFD-4950-9D93-B27125071F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F39B4D2D-C915-4BEA-90BF-42570D529A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04DF2BB-74A2-41C4-B827-EF86C602CD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A4F15BF-A7E7-4A87-9B5F-70762B6F6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354541C6-DB34-4BC0-8A72-E0BD350B90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EFE967B2-A01B-423F-ACB4-DE2759E72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54C0B437-FE6B-4EE4-83F0-4D32F22083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73A9371-E7E8-40C0-AAE5-EEB34C6E79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887705A-F9E7-41FE-ACB9-31BEE86372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FABD02C-F9EC-45F5-B6D5-2387A23400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B174CDDD-DFBE-4A40-AB05-F427660A1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454266AE-A222-4D48-AE94-0B510DAAEA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28B2305D-8B9B-4D8D-9FAC-1675AE505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BA6E089-9503-431D-9282-408B3C65B4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4DDB816C-AA23-4280-A24F-85A2CD848F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AF2DCAC-A374-40E8-AEAF-DCED655930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E3E069F-1B80-46CB-B802-644C7AB00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9071F75-2712-48A0-98D1-803671BF36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5E449985-35FF-4FD7-BD67-3F2C76EB4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22DE8BE-1F9B-471C-B871-1EFFDDCE8B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89DD77-8B9B-4276-B414-76A9E0DBE3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E0AFB099-5405-45E8-B586-321E7E7E15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5D8825F3-10AA-4455-A029-3CF6E4E564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E682FE4-4514-4D0B-A88B-7840226559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5061FCD-B53E-4DB8-BD25-3D7611FB6B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B5CAA299-A9D1-4BF5-8686-1585ABC86C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0F5D0BD-21ED-48AC-A114-2CB6390BA8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A828AD1C-1D1D-4442-9310-01CF84D099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7289FD3-FD02-4D87-928B-47BE8657CC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EDB5C98C-4A9D-4AC8-9772-9B263E1EA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A4DE6343-284D-4BC7-973C-0FC37A183F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9D5D7CB-7163-42BD-82AF-022605DB42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FEFFD3CA-6978-4B55-8E72-0C8A989B08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878740CE-A0BC-4D78-BCFB-61A6DAE11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5845CC4B-3DA3-40D3-B652-BC283A5E5A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F76555C6-987A-498C-A27C-925E7BE64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6BA11F6-9229-4434-8646-0BCE923C51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2A7077B8-6FC7-4D88-BCCA-ED4DEBDB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5808D72-6CB8-428C-9CBD-72456B0BD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FE696EDF-7C0B-4E4F-8EB5-ABCE50E8A6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3D429ABE-5DBA-49E3-A41E-355484BA14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6743BBC1-9606-484B-8901-BA227E3AB4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93BA31D-10C6-4F8B-84D0-83398EC2C4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A50542C-78EF-4B7B-9BAF-44D6BFA94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6286E3A-481B-4EFD-B3D8-7F8BB27895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F41D0AF-2AA7-41B3-ADAB-545352E0C1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CFC7DFF7-19D9-4992-9D5D-05FC08A8F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9C27FD4-9F84-4477-BEAA-C5A781BE3C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1DFBFC94-9AFD-44E5-BE12-5AE06B5CD0A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F6136AF-37F6-4C98-AB14-AC63E4812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F7CEC6B-BC41-4E44-A42C-307AC4568E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585C548-A6BE-4972-A194-9DCDFB735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211366D-FB61-46A3-9108-5BFB9E9908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F4E0245-FC23-451E-9A5F-AA08387A05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98344B1-13A2-4CC4-95BB-E928354AD4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2508BF8-4108-4202-892A-A834A59042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2598B6FF-7B59-42C6-A120-B3BD7BCC8E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E9E7836-3DDC-45C1-BC7B-8082DA4926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0EB6CC2-D749-4AAF-BD37-EB1F0DA8E5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BD544D2-419B-4B52-8CDE-F2258C685C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5E570B-A345-459B-9938-E56F3F24D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6F59E80B-C48B-4B68-9F4B-3FCDA707F9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75CF3EF-30C2-4E80-9662-D2F46CB10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93027DF-A9E0-42D3-B778-F8C6CB3F41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745C7B-7E09-4CD1-99BD-FEF7973D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280F28C-53CA-475B-9D63-23D6702358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28F5D2F-CEC0-4BE1-B759-1DC2D301E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D9A0C1B-2F5D-4783-A8FF-22AAEC7CD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62C22985-D5A9-42B2-83A9-82DA56CC23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4AF50172-97C1-4AB0-80FD-C89F582AC4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DED4558-00AE-4217-B8E0-29A06EF4D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2EB12DAC-EAF6-4E70-A12C-9EE43CC42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16A41ECB-C059-43AE-B26E-2271C4875C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21AFFB3-F899-43FC-AEE7-861D9271A3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E07B841-232A-4A56-8B13-4984B4A894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4A6AF0D5-E9B1-458C-8212-FF93B2921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258B7D5E-9455-4F82-8197-472B4800A4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E9D9F166-E893-41A5-A83B-5D33E3B63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85E7F3FD-A808-4418-B533-D080DEB31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DB9019D-C7A1-4F00-BB25-4F36F0CD4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2CEB8D42-2D3D-49C6-8D23-83D302307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49AD9E4-CF80-4BF7-BC9A-1BAF8A5A6B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BE5EA6C-40FD-4641-850F-FBD9C655FA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ADB101-F986-4C1C-8320-883A6595CD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0106CD2-3A60-4343-8BC1-283899871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E570DE14-DA63-406F-BEE5-355ADB99BE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C28E3A7-DB6D-47D2-ADCA-54F5106F27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7B18FF8-F68C-403D-A523-6AFCB6DA10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8DA8798-669F-4F65-8836-1E6C4841F8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5B00EE8-1FBE-4764-AB98-6094073A13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5E284401-8A06-4676-8D8B-EE89ED1312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A784A4D8-1A03-4C0F-9701-EE70D9496F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5D928CA4-790B-44DF-B497-706F161164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7A4522C-55A7-405A-99D6-B46721481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CDD20635-3AF0-475E-A28D-41FFC2FB9B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5867BE8-CD66-4958-9534-E2ADF9F615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89A83702-3EB6-4594-93F7-9D89811FC6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F7AB6164-D897-4CE9-9CC2-4BEDDDDC8B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27A89A0C-F1D1-40ED-9F8B-54A165F2B3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66BF7D7D-3840-461A-AA9B-D6DAFF5B3E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90C02E38-7E44-4E02-A6AA-C9CA4CDD08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39C364B-D410-4D45-9E6A-58480758C9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94FC53C-D76E-48E1-B240-756B576B4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A8FF863-0A48-413B-B2DF-72B2DBAAD7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23E3541-55FC-46D5-9E51-0BCFF58397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E0EEA20E-F608-49F1-A15E-55F099259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BF91E5EC-6129-42E7-A9E4-4E87D8DC77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D9FEAA3-9CF5-4FFF-AB23-5F46A5CA1E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F6B2C900-D0EC-46DE-A18B-431B91B370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B53203B4-7D41-47B1-B14D-D3D694C0C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88398B9-7EF1-4596-9DC7-AFCE529617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C0135FE-3010-4324-A07A-506BB5FE01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7DE742DC-A06D-486B-B9AE-BAB59ED363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E2575844-A41F-4075-A836-4296019F5B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651C549A-D667-4AB7-844E-98D208B14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EC8C2CF-0096-44BA-A1A6-709918826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81E3E23-BBBB-49BA-A6EE-5FA654CC4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29B89BEF-6B71-424C-BA58-0C89D98DA3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7FFA2C1-7753-4987-B5A2-65367E2DF0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AA94237-7B8B-4824-AB98-F58AFC252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8CC4F69-48FA-44A7-BEFD-15B765EEA8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315BBDDC-43D4-4B54-A396-E372F4A8FB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46CD96B-96F0-475A-B58D-2780D132A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24C3D706-4FA8-4619-BA56-85078CDE48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1B6E9B8-75DD-4C27-AF65-B14D9AB2E6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5B605FC-DFFD-436A-BF49-49F6AF69A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A185F80-D67A-470B-ACCF-30398388A0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E688C25-02FB-40D3-8A9F-D103921F1F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7BF5EFA-5639-4DED-8F5D-309F37348E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C8EC3CF-84BF-47C2-A1BD-BF83335F7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122E516-F4EE-45EE-9BF5-6DF8038CF2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85FE0B3E-CA63-4939-9CD3-795787DC0E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634C301D-EA4D-442A-9DC8-B69F347473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3797F7A-BCDF-4940-89F8-C96F725D5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3C48F9D-4C7D-4432-BA74-2C08730F0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4D052F0-61FE-45F1-AC24-9C7E8F682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1687ECB-CCA7-4F5F-ABDE-6830EC1CB6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8A68B87-528D-428F-8F16-35826DC52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8E961E31-810E-4350-8597-47EDE2373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3742AF7-68CD-4491-9A4C-4EE2243B2E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76782C4-89CF-4952-90C1-824B9FF923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9354078-F6D5-44C6-80FD-40E89E1BDA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A533965-25B6-4F42-85ED-5BF957DBCC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D73336E-41A6-4C92-98BA-0139DEBFC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C6FF3400-940A-425B-AB0D-098A437AC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6F5ADB3E-CAFE-4BC3-8CA9-8430E413DC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2E6AF70-1BAD-44BB-AD11-737895335C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93BE3714-EBC2-4868-8C54-421235A726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B8AC70AE-03E9-4AA5-8845-58CF79FFF5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BED95ACA-9A22-4FED-B06C-21A3362B1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A00405A3-CB34-4258-B152-9AC0E2EB2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35A4C18-FA64-4522-8B9C-6CC324DC8E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74273E2-AED4-4DED-AC16-34ABCDE9D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1AD354B-4A07-4E13-BBEA-7C9076F2E4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FA447291-B365-48EA-9B92-6B8B108B0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9605A795-2ACC-4483-9811-D4CB255D2D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D660A666-1C7D-446B-B8AB-488FA75017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5D6C665-1ED7-4663-ACA4-9749BBAF94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63B57A01-F2EE-459D-8BF7-3D6F0154A6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AC3B4B2A-DDAA-42DB-9064-F1E457899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9C9662-E000-4ACA-9016-5C40B47519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91AFF9A5-1126-48C9-AB93-80ABFFB616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DC9F8811-D706-446D-AFE8-FA59909DFF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D28008-C225-4009-9580-46798EFF67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74FC162-2AC6-4BAE-AB06-F6ED6E2958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B8F387A-EAA5-4676-9D69-748E4028B1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9120E97-84B6-4737-8890-70D039DAF1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25004B1F-5D6D-4F17-9AE2-4E5E2E8DA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D2462C6-3D6A-4E7A-B73C-AFFC425280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A3F47C74-C082-4CAC-9701-4F38EDAD6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FBBAF54E-883A-4684-B4CA-6A60760AF7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7D371E9-8546-47FD-A4A1-0F410AA34B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2C6F13D6-37EE-4C47-B9E2-01269F349E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D26E3D-09DC-48F8-A83D-F6E0740941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26E74F00-AB07-4FE2-A259-6892C616C9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BE38F59-7481-4186-A5F0-3E9C247FDC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27083224-9382-421E-A1AA-A88527F5FA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E2D7E45-0F43-417C-84AB-7BA17C9BA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F43238-7430-4952-8F37-F7562861A7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00E3E0E-8386-41A4-9149-59D8D4997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16D029B-DDE2-4599-B097-4A6235DAA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554A591E-3EBF-40BD-B5B2-D3801DE711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1BFDF8E-7ED7-451A-AE3A-4E496649BE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9E8E4B7-891B-4DBD-9D9E-9E2DC8EDAC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E9D331F2-6CF7-4740-A36A-555A31C52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ACCE4A0-65E8-4488-9CAD-74A9708961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5FAEC1D-E32E-4A56-87AC-C71679ECF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11D5D1A5-ABEA-42F1-91AC-58525B3781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864EFE70-EFB4-4D54-A8E1-6581E4C52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D9424DE-660A-4A4F-977E-37B4F4EF8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D65CAF7D-54B7-45C6-B6BB-0F3DF2CBC5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14EC0E2C-4F06-4B03-9A20-8F3184EA5A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2E259F9-B7A7-4314-9A71-3CDB698B42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9DC3286-886A-4D65-B716-978943FE96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3F84D8D-5C34-46D2-AD52-6582358F3C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ABCA6774-6ECB-41B8-8497-9777C7E74E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D4480A36-91A9-4E90-B1F7-A87092156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343BFB81-A051-47C6-A9EB-374BA9FA5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B77EC025-4005-4BE9-A39E-525F87E17B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280855EE-2285-4708-8E94-52889D705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2A84C6A1-B2AD-41FE-A250-C4A580144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95803F1A-0B2F-428D-8F08-E5B3BE1B6D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E3042DA4-4070-4F68-8CCC-1F10460E2C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A6C02ED-C7A0-4CC1-8D75-6AACC0B963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9CA07C89-407F-4685-9253-209BC62E6E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7EE333B-11D4-4D90-8CE1-77F497FAC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F95BB36-D75E-4606-9381-444581F781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B2F3135-6190-4E54-BF09-27519E3565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2FAB258B-44B5-47E2-A9DD-A28248B334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EB8A27D-800B-4396-A46F-88FA09CFC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B91F8673-85C9-4FF5-A891-19575F128F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8E0F8C5-9F3D-4E71-87D3-04F8691F19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8DB202F3-57AC-4F4D-982A-B9D29DDE0D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D32885B-0246-4996-9ED6-6BD61AED13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27F09CB4-4204-4635-8F60-CEB1509D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B53BF2BA-5417-4EDF-BEAD-F4A13B8CF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7FE798FC-887E-4BB2-A7FA-E008DACB10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5E66029-10D8-490B-85E6-0F1BF96055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89FFF7BE-E647-45C4-BC37-C86BF8D1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8021466-D21C-4D76-B281-84BBD7E8BF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314DCA7-EDF9-4FB6-AD98-D6C17A6B31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9A80E60-E0FD-44F8-B03C-851F80713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D9B233D6-167F-4FE4-886F-041D250174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143C0E21-E93C-4F49-B79D-A8ECBAB99E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8715737-22D7-41F6-8631-A336502697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4C585FE6-5A07-4E59-848D-32522B362D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8008EE35-630D-4F51-BE00-FC2ED5ECBC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462222C9-6B7D-44C9-9E9B-39CE08995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7C50792-A551-4516-B4EA-F596AA145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B1673CE2-6FBB-4DB9-BB98-3D7C4B32B1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D34373B-0F57-4B18-AEDA-8F964F5089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ED143B10-306C-441A-8FA6-365E8576EC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BE8EDD1F-8D55-49FE-ABE3-E4BF4D2A9D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9554029-81D6-4705-BDCC-8473B4E502C5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CC4CE404-483F-4679-9FA4-E59771C5002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276FD1D-A071-4871-B8FF-12BC423E0F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5F79BD22-D03E-48DB-A224-EFB29ED847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5E0F63B0-4B92-45FC-B6F2-D548C3B9E5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E77F435-C61C-4E9C-81EB-0C360C7FFA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B4F613F-3D93-4641-BA0C-4A681ECA8C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B87005D7-3E43-45EB-95B9-09A043DF330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D8CD87B-002D-43AA-9293-89CD0B3E6A01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873F45E-4282-418D-AAD4-87CA6D97D5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3931A056-7920-44C0-BC47-B01EA733B1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D8C2B67-33D5-41BE-971D-1CF1A559B6E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FAA70672-D358-4010-90C0-65443A3E4A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2F2B6E03-CF4F-4AF1-B0DE-C13C16A948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5430CB83-16BB-4D12-92A5-F2ED53AF414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711BEB64-F79D-44B1-BC71-8486F9D554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F3EA7A8-29C5-4167-BADA-33C5B3C504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3AF96855-DDC5-4E2A-BEAB-FEC5D52304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19C56F3-28F2-479C-B3D9-94409F0577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326FC4E9-E5EE-447C-9EEF-1B028E0FAC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5EE3FD9-5562-4DB9-A9F9-C517650731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0ADF577-9AD3-4215-A78F-FF49401D8C8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D1648B1-4D77-4A94-92D4-E9C34F5CE14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6F1BC38B-9B6A-444F-996B-2DB3009F48D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E5C9794-ED1C-45E7-896D-BBEBD5F7FF8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E951EAE-BEAA-430E-8602-E4FD98DC34B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BFFCA547-4276-48B2-9674-20BA8C52E9D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5F9731E-02BD-48C9-A3F0-90C88303BCF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78675C22-14D8-48EC-B665-53340D7F680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879B041B-4F62-4347-A11B-F17C0974A0F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C5511E8-164D-4ABC-A4CC-C0F06E88CC5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D020562-6C8B-42BF-A0C9-0CE7BC36B3D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41E9229-E571-4A17-9CF2-32C9E33ED4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D2D15954-4449-434B-AA36-C7C7B2713F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1C5742CD-CBCE-49E3-B582-09653E6C1B6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B7DA745-B074-47EF-8F1C-AB18ACD242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7BB20B7-D66F-4987-BE2A-AA5A47B812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C1AF76D-827A-4B21-8F49-E4CCBC23E7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C282577-DF4C-4CEA-8896-2B60BEE221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687AD00A-4A19-4F3A-9071-8E02D8E9AB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BCC0794-8916-4CA5-9AEF-6A3F7362DC3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E841E83-B016-40EB-ACFE-74B9D6242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7824F556-D6ED-4EBE-BDD7-8336CC53C3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209D9F4-5A66-45A4-B5BB-5635B77B5B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9AA46F6-7E49-4609-94C0-C4BB0F0DF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7D30D84-BEDA-4035-B22D-1797E75A85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E41B2B61-D2D3-471A-8ABC-4DFD2D3D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DF17D9D5-9DF9-4B5A-ACE7-3E26C43D48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A603B3B-1EBA-4267-996E-07C6E5BF49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675C72A3-79A7-4635-8E7F-9449CE53B9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373268DA-4B83-423A-A021-8D26F3E2C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AA2DEFE-5EBC-41A3-99BD-44FC90D794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414FBE2-8458-4889-A949-154B73672A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F93736C-FCD0-405B-802E-A1B085ADC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94F2E5C4-7295-4578-9978-0CDA18F94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D263AA9-EA72-41D0-9B00-CF92D11FC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91AE35A5-574D-4E0D-8384-3976A4C3D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24B48069-85AB-4E65-BD54-54EB7D4B1C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64F99DF-8B3E-4A90-A91F-C9F4D9C52C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92AF07CC-B6A9-4019-B0C9-3D02918EA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B320172E-4A4F-4E39-A1EA-AD0DA204C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DC6ABBEC-D93F-49B4-81C2-BE325FC64F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4AA810F4-CF30-41C2-AA7F-64F382D34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CB810DFD-4803-4C13-A815-29836348D8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CAA15D2D-1DC3-4AD3-8861-3CDEC68E2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D54A5EF7-F012-4C97-9E6B-9DF6824A2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0867630-FF8B-46CD-A350-C74FBFED0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FAA93238-2495-4B90-8F03-806985F2BD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EE0052C0-523B-43D4-B9A7-F1C0217614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34D54C4-72AC-4B2B-AB7A-E103A110DD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C405FA1E-0E96-40DE-9AE7-FE13B4C3B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330448D-12EB-4BEA-A06B-2A104A0FAD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7CEAAE1D-19D3-453B-BFDB-548E38002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FC798739-6384-425E-A5A3-15D872957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5EBC11F-DD5D-494F-A377-AEB0E732E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021ED8CC-1441-4173-A76F-7FEF7A7AD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0D13C4E-B385-4289-B640-187099FCF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C7ED233-8271-48FD-B5A8-D8F8362A2F3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FBA06C21-EDC4-46DB-A6EA-34600F9CF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88DF54A8-CF80-402F-BF7F-DC2CCBC3F6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1F0C925B-F1CB-4493-9611-AC319D4928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7DA79521-BC3A-4582-9B5E-2D4CF0443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6CE7D5BC-3BA1-4583-A89F-C53F58F0AE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4DB35C0-AA23-4343-ABFB-B153D8538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BAF149C-0331-4D34-B458-4B0A27FC2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6F8D201A-9F51-4711-BDBA-A71CDE4F66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537A5A4-2618-4FA5-A86B-F78503BFE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3BA6BE1B-D245-41B2-B5CE-1423AAE997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9993CCD-439A-4B17-A4C9-C8A664A2D9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9F1707B6-9F00-4C1F-A265-F63C9743E0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D5F56E56-728A-42BD-A9E3-6B1044131D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9908EC5F-6073-4468-8DBA-C7398C37B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B41DA43-B6FA-426F-A3A5-871D5042E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6E84DDCE-2DCA-4B68-AAEF-799EF76A60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DD20168-BCD1-46F4-8094-E120A56627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16B8287-D6BE-44ED-BE57-7D7BCCD62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E34A1BA6-5E87-4E93-8F35-3B039D2145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C89455-29EB-4217-85D2-9F687D4713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B3E7109-93C5-495D-818B-60A165F8E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491F102D-D29E-474D-80A0-424D613112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0DF36814-409C-4A25-A139-E3B7187477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49CF4C1-CA3A-46D9-8C24-F1A564BB1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3D363BF-9D89-4FF5-BCD6-5100FDD13E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7F6CF7A9-3B25-4B1E-9D7D-549DEE768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5B506275-976B-4D0E-80C7-EB5806F87D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96893F71-444E-4E86-BA14-7D2808C5A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5571175-743D-4444-9537-A37CFC999F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9E732EC7-F9EE-4FB0-8BCF-A9751C570E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16A17892-6552-41D8-9A72-FD7AE06EC2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A1ED4F-B9B7-4A1E-9260-D5B5164437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9EBDD78B-8576-446F-B25B-AE63897A0D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341690A-D076-48E6-9989-A834652BE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2403EC90-77C1-4A37-AEE3-14AB69493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BC93773-F6A9-47CE-AE8A-0222F6FF07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A1D30A74-8D89-4C87-88F6-F52A0D5658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A735CBC8-745D-4518-804A-E0F2E16C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6627F89E-55C4-4940-8582-E396E49EE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9BC633A-2F27-481F-9009-CBC7CE0611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A9478C16-8B19-485C-9C81-185939530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26E8C9B5-FEAD-4084-BF5A-A157C471BB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9BB8460B-583A-4D27-B1AD-B802BBB46F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E471822F-3CCD-49DE-ACBF-9DE8BE8ED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8E9A01B-BC16-4C2B-A86C-7FA189B64D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AD93FADC-98DE-4CDB-B8FF-2B6ED60BE3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6ECC304-B59B-4A9B-B527-A8F5B1D809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D0C565C-20E5-4471-AA03-59A4F472C3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C8B14BA9-39CA-43BC-B7F4-B719B6C18C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C0079F58-873D-4E1D-B359-DB4058BC2B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80B533F4-7D54-4A64-AE4D-0987A8929C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CAA7FA5A-5C3B-4F0E-824C-8196728F6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DBE2F41-2A80-4684-BF05-43B8573C3D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EB2B6493-5D6B-44E9-B632-0F82B77590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58E742F-CE03-4198-A902-0420ED815E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1A91DCDF-9D67-4B56-84CD-35F48CD3E9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49C5027-33DA-4E68-AD85-E3E9A222E3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F1BB0652-CC92-463D-8C42-7D9D31F1E2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B77AB67-A9FC-4428-AEB3-B7726E23A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1F848F6-7997-4A6D-950A-2A86561614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89F5EF2-AB62-43A0-AA69-325E8ED60B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768C8CF9-905F-4CBE-A64A-247FA32FF2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3452CCA-7D2B-443B-9E0F-3F826662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EA908E7C-EBB2-426A-899B-5FAF883D2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B91ED362-8A85-4E23-A455-8D899BDEFF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CB35D12-6B25-48CB-958C-3C2EA1ACDC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ECF301E-57B1-4A5B-8647-3F067356DA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BEC4974-48B0-4C79-9A3D-270D8B19D6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D6ADC6B5-0F8E-43B1-AB06-69FD0F006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7ACD5C3F-9140-4F3E-8640-9F5CF139C8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F486EEE-05D3-43FE-813E-640325EEA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7B3672C-2C26-47C8-B572-E7E6DA5F7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5B6F39-E35A-44AF-8DA1-5A196A64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25162B1-5E0B-43DF-8B2D-0CE3A75F2B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0D3AD8A2-40F2-4A20-B896-A9D212CDC3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22E0DE6C-AF71-4190-9059-315146A20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8DBE66ED-CFA7-415A-B6FE-FE530EF07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3AE2A7FE-F2B4-49CC-A75B-49B0AF5EEF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5DE7DBC6-05E5-4CF9-AB11-05E463F4F3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A4B9154B-3B4C-4512-9684-BA0240B57B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4D083AA-B3E9-493A-8722-B4DA1F800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71B58DD7-C574-4685-8940-40F58CBAB0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1F25E04-45CB-40E6-AEDA-C9FD7EBA3F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08DEE532-9FF8-4DF5-A5A4-59B90AEBDF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BBF13BED-FC36-4703-B18B-0D5FA1478C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44940D67-FF19-433F-968B-22385A6A44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6E98AFB-E5F4-44B8-89C9-F353247BA6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A1162136-5CB3-4394-AAAA-2A054F8C6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F121CEE5-134C-4A39-9711-FDA84D4AF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03E8B6A4-9383-467C-9547-62385FBC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A702A761-9A4D-43F0-92E0-C4048F037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8CC12355-BC2B-4F88-82FC-D239A25BB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3F6800E-1D59-468F-A210-22F1F88893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E68659BD-5863-491C-A9F9-3B6C6824B8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E773C29D-8C06-4052-B71D-352B479CEC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CC84E55-D2A0-4B9E-B2AB-0ED54EC5AB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02804EE-8A25-47E8-B738-909E13E730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D272086-1D48-4022-B0CD-A6B555E3C7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B1EE9F24-48C8-4CF5-B70E-0702F2DAA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6E44B63A-8497-42D0-B085-DA6E908BF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04E19F3F-2F6B-4337-9BCD-3085C4477D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D57002D-4E21-4DED-8FBC-9A355C342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3F808EC1-936D-4EDA-8479-4DB352821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6B7EDFC3-0CF2-406E-923E-73A3E27F9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5B49EB7-C3EE-498B-9D6A-D28425AD2E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77C6D475-B58A-41AC-9FEB-9F03D31079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F111778D-17FF-4CD8-947E-34021B45E8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D7CDBE77-004A-4703-87D3-0A80AAA05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D0E58D46-597C-4EA7-87EC-5944B8F012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3F8ED30-2B7B-4229-8201-C775B939C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61458E7-FD17-439A-9A9A-E645C187EA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43582E2-00C5-413E-A28C-92B7B4C5EC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BA1A1DFF-7269-4600-8D2D-5CA2F2887A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C98D15FA-03B4-4BBD-8052-2386A0E8C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BFC7CB0-7F48-48C0-A27E-66B56137ED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232D998C-9901-42B4-BEA5-1695A1F18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BA82FF6-3744-44E7-8990-608232D4D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97729BE9-383C-4F90-8571-3E7EFA18D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B50B6980-8B90-4274-9B09-ACA782A203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65A115E5-C240-4C49-8D3F-8D0B9015C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00AA934-B09D-4229-A184-2C057799A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4401C80-1410-4162-B5EA-55BDE114F0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B45C049-B025-432A-9C4E-B948CB474B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CD5F365-8484-4332-8151-FC91B5D8D1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7B0444D-C0F7-4579-ADEC-2006E57E3A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0010FA54-1B18-4782-BCFF-99FE45EAEC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EB7727A-CDCA-42AE-930A-295866B96A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227FAF2F-77AB-4008-9DEF-DBC3646DA2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F277906-659F-48E7-95EC-4B67BE4D19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C01414F-865E-4259-BC1B-E323B22D64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5D6710BE-2BE8-4C08-AE7F-0D22473B1A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24FD4FD-7667-4034-AC1F-2EB10DABF0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A1F2B8C-7D92-4856-B070-762EFC761C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21A4BD07-78D8-4F57-8D36-A4DAE2A814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CEA1E79-36C0-4F74-AF11-DC890DAC2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F105AFB4-BEC5-4EF6-952B-DF517DF13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5770734-2077-4E10-AFC3-6AD891E46B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ABFAC58D-F3A1-416E-9285-BEB80020AD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F26FC1A1-799C-42E8-B6C1-6D0DC52EF5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8D2D509D-13AC-435D-978B-6DE9DC0F42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ABA6EA6-9B2B-4EDE-AA0E-BBD1204D2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2E71CED3-71CC-4697-B88D-3ECE256A23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A39F6FC6-4573-48F5-9304-14FA0C188A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10D6DF62-1FDE-4921-B392-3CF5477096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40C71358-4481-4E16-A586-F6170BFF3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00DECFC-EDF2-4978-8766-2143EB78DA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8286E30-5E7A-4835-B140-A536D5694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98AFDCA6-855F-4BE5-8F9F-090DE1E7D8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E87FBB3D-25FE-4695-8C9D-B35FC2F6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64CA6CE-A173-4C48-B7CF-52AF8D57F0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46A8A319-868D-4CB6-A45F-6DF55E472E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15BD3D1-4307-4B31-85DF-669019D77E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8B272BB-59BA-4BA4-9A85-DCFA85F94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9E710050-16C8-48A2-8A03-4284B46A7C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6C0BF42-7FC6-4C34-BCA3-080E7D93E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831E8B14-61A6-4FC4-B876-9C4D3119F9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84C2ACC1-58C2-4418-A971-71C72CE701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D0D0483-F59D-414D-953E-F22594545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0F714784-B6F6-4030-B4BF-333066FA39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684966CC-2EE1-4BC1-B91C-5DC0596A9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D5F1D6E-DD2E-41AD-96B9-B4EFDAA357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A1C33C9A-0827-429E-92B5-1F264692A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EA2C803D-EA0B-4F89-A6B1-23DFDE6B43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09479E5-6C60-443B-85FA-10BE6F15D1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EFAA0F86-42B9-4B86-B4BA-3F8466985C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649FBAA2-56D7-4F01-BD8A-2657AB4E0D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FF1E72C-AAA6-4451-91C1-1F26F389F5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6B0C698-27ED-4A73-BB18-74D1AA7DB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068F102-DBAE-42B7-9342-2AFB9DCB6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BFA53FF-5DA3-48B6-B116-658C175F9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EF5DEF5D-B82F-4B92-82C0-D52A952BA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A8CFE0E-57A8-4A4F-8AC0-AAA6426207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F6481C2-B584-4ADF-9FE9-03E81C1BA8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8E3DFCD6-B1A4-4317-BDC7-7D6DFB999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7F3A9094-8A9B-415C-BBE2-8A6CA432A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E6E3A14-340B-44D7-BAF8-1EDA5FC65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1403FD0-7B07-4670-88BD-4DD192C6A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6DDC33D-29CC-462B-A080-271C6E1199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6</xdr:row>
      <xdr:rowOff>7620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4509A191-410E-411C-B003-1F7ACDCDFE7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6CD3D1C-DA81-4C24-9968-C8DDD0FAE6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10344EA-E0BC-4773-9F2C-32C9BCC04E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9F2A80B9-8B42-4582-B31D-A2E6292FD73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DDC5AB78-5415-4294-A7EB-062882DDDE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1E437BCF-391A-445D-B8B3-9D0094FED03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4C6BB7B6-D9FC-4767-A514-56C03868C3F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C1AE75E1-D43F-4E53-938C-D27DE262C50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F31E57B-023C-4AC9-A8B3-C53B272F04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7C22F4B-35B8-4147-B259-88CF3622B3D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BB3BC9-F032-42EE-8AF7-2B826933899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11914C28-7135-4407-ABCD-A0A665BAFD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6C82ACC7-DF0B-4634-B5DF-64586E9BE11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DBCF503-529F-42B7-B09F-0099198358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E1F2A1F-B3CE-4945-9D4D-67D467A236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94BBFB4-4B70-4DE9-BBE4-CFDF496746C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DF239933-9DEB-4CB4-B09A-BE207AD052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CD53223B-B262-4FAD-9B5A-AD666861443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0FF42828-F5EB-424E-A3A3-2B28E7932C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76EA9CA-DB0B-4110-AEE3-834E460D26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1DD558BA-114C-41DC-8C99-E73545CCA8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C1141DB6-E843-4866-8E71-2E250BE3C0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569639F7-96F2-4492-BFEA-53959BC0F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7469D66-5716-4368-80F0-CD273BDA7D8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76508C9-C752-437D-B3C1-08AFD0142A81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26A226E-5D16-4371-A5E7-0A19F327256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AB46A27-1392-43EA-949C-7BC3EB75CFE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19C110F-414A-4C74-AD83-42A15075755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1AC64F13-C91F-42A4-990D-D1813BF004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3F5895F-E55D-4872-954A-60EC3F9AAB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EE79C590-67F0-4D5D-A17F-E60B98A9B88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7442E9F-A79F-44E7-A4A9-C1D28C73281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C1A03EA-A258-49B7-9474-799407BF2B8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AFBCDEF-97BA-4305-908C-037123DD9C3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3AE807B-851D-4650-B6EA-0DD1E88AE72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FAEF9F1D-6382-446A-8ADF-B7C48293B6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42B163F4-E84B-4C66-983C-62C8ADB58A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B257F6B-ECDA-42AB-997E-4D2DAFDBF04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1109F731-4BFA-472D-AEEB-1497813B37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F00EBB-821B-4F90-AED3-19F049E288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6D00B3E0-6040-4F4A-A927-E8D0D19AD9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94D71EB-BCE3-4418-ACBA-04AF0F651C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DDCD94C7-0771-49D9-AFD4-3D3A3EC86C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B7A6F443-DD76-4FD3-B5EB-A35B58AF1C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FE95E59B-EEBE-4724-B1A4-91FF0E5A98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D08C3F91-4657-4791-A85C-4073244200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3C6E89A-D200-4531-8A6D-89D5EE0AF5F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6B998481-8749-44C2-B3DE-6089440B91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94013283-BDCE-4758-9BFD-B481F90B91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07BAD55E-53F2-40B2-AEF5-F4A1C870C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95575265-2598-4673-82FA-C860A2BBC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AC6F7DD6-1824-407A-B672-DF3EFD0D09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B2AAB157-3FC3-4E3C-B8EA-60FBF7FDF2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52A131CA-CF5D-46EF-845D-B5F8715D05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FDA1430-C951-4ED6-A146-E1AEB3E8B46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41ED9095-C02A-41DA-A190-B0DE1F0EC5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D2F008B1-22AC-4839-8F1D-01ECA91AF2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6FF64EC-F421-4FBB-A2BF-BE5FE58F9E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FA3FD4C4-249C-4C9F-A9DF-79E313D073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6ECCC1D5-B4AF-43FA-A59D-C049220E62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01A0BC3E-1A52-422F-95BB-F62B8EFB5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5C33F408-BA47-403D-ADE9-082177759B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59F07B3E-22AE-4994-B28D-B66B021C4A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DDBAEEE9-84B9-4AA8-9448-2271FE4E9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A001BC6E-0034-4C45-9B4C-DF0E3EEBF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9193D249-A97C-4619-BB55-E1C87129E1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DE12B2A-72A6-4130-A0BB-BCE5DF4E9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02D11C6-3CBE-43EA-AA03-A0A1DC09D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A36DAE8-4826-403B-89B2-542091EA40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8F22FC2-9AFE-45A2-B5EB-C087B327C2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4DDC49F4-9039-4F28-8AD9-D2FD75795D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7AB7B0A-9907-4E1C-89B8-33293824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372AC83-1BDB-4964-B6EB-1570A6263D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597CD962-9C31-4CAA-A065-52E22EA7D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25BD1BE-0E36-4F5F-BDFC-064EF4776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8AA0CB7E-5548-485E-A7E4-E7CE64A321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9C574ABD-0700-4E0D-9288-8598C7CD8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C887BCA7-A0F2-46E9-900F-4E45780205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D0A6606-6891-436E-8054-87CB9E806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A646C3AD-FF1A-4F66-B331-75A85F144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49238A66-EDB9-4FFE-A42D-0768DE189F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B2E25BF3-99E0-4313-92A0-8260DEAF5F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A1D67CF-A862-46C8-BA7E-5DC6FF34DA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505D3E53-FFA7-4F87-A0F8-23B8C0F37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C6938DA5-6CF8-4EEC-BE0B-84931DBB6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2492BC9A-6306-4F38-97B6-727FFE3869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1448CE74-E186-4123-8D04-CB2C054FD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2A4395EC-2973-43C4-B12E-52650A0BBBB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D74B841-A44C-4F7D-828B-7178DA8FE03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845A07F-48DA-47EF-BA6F-64A90BFC2F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0BF0AD4-F7DE-4F28-885B-6ACBDF6D01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F315D203-4F70-4B78-BE66-8A5141E22A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D9859A4-B2FF-4ECF-8393-2A01CA8A1BA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B55BA025-A4EF-4716-A3FC-A26F77FF455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A497F7B4-BAF0-474B-9B7A-C9B179A1D1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EC403C13-1719-412A-9C72-74FF5593239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8E60EB08-778C-46CB-8D1A-2024CB8FC2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9E456FE-45F5-4B82-A3D3-4E8AA6E1AE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76C4427-6638-4776-9E99-AE2BBF43D5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1FBEFB-5544-4FC0-8ED9-4B6D8B1E01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F4D3D784-8F15-42AF-BFEB-FCB7AA69EA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E54EE34D-0D13-475C-B7B0-9205BFC3012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75FA2AA-A910-4212-9505-9B199F4F71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77EEBDA-32CC-44A8-A23A-8E56FACDA3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E183591-38D3-4DC4-9635-24825DCD86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1AAB8E74-A0B8-4D51-8F77-7BF6C60577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DA732926-164C-4822-9846-386B230F70C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6304A14-CF3E-4A1D-A49D-C635026164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84192DC2-F9A0-41B6-B668-7DD5FD13B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6FD6F595-DE94-4A8F-AAF1-0685998AFE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A3987D1B-6E06-4251-B5B1-0E549896E4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7B31D726-8B30-4FED-A0F8-ED88459E38B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F852FCC8-8BEE-438A-A63B-DF55CEE63861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C4EC2DF5-8459-4555-9CCE-9CC32A3FF903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EAD638-0CB3-475E-BFC2-27FF5220716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68FBE070-0849-4CE0-886B-E879AF7A204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A2842F13-CC61-475D-BD0A-F4FB0292B36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569AC0AE-80C0-49A7-9CC6-2F275C9103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830BCC71-6ED2-409C-AF1B-0F18C72B41E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A4434FB7-F45C-48CB-B251-535406F6A1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975A192-5F3E-403F-99BB-28F3073A54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60F2FC7F-A88C-4E54-9B9F-463B45CEA8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128E2957-1B06-4AD1-89BC-D1BD4CCB7D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54AEA48-A23A-4A33-B594-048EEA6320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B656CF57-44C9-47D3-945E-ACCF1EE317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5E287C6F-62E1-473F-AEAD-FAD5FCF4EC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E88D322E-9605-4831-A24F-1EC1071FDF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A2B79A9F-13D0-466B-98CC-50B6017AB4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D0156B80-3C08-485D-8EAF-2CCB7C847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B8AF4F90-B8A6-4B8A-AE06-4FA0B70919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2715C50-94B1-4422-B4A2-0F13D35647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E0DA1B82-FE88-488D-9151-4920F6F8BA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3D41D16-93DF-460D-B895-093A79541D3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64CFED08-F401-4F8D-8AB2-2F13429CA2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55FE976-8354-4F09-B889-1A51DE221B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E9A5CD4E-2E03-4F35-A1B1-C5F13F78401D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8240B8B1-E863-40A7-91EB-A7AED3527E02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AF1CB2E9-1B64-425B-BD92-F7F426E2E3B7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AFA4C15-09CC-44B7-BC68-979F9A4B88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D8CB078-769C-4A4E-AE80-EE23643DEA0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34A61C82-34D8-450D-A6A7-FB5A2203232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AAF5DB24-2A9C-4F62-B5F5-5D3BF8ADDE7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FE54989-2B36-498D-87F0-C1EA4C5CC23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A2AD6E-D0C2-4ABF-B818-3BDF99D0E49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FE9A021-DB4F-4A8F-A268-8EA90B9012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235B64B2-AF75-4076-A0B0-D85E38C9E9D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A95ED3D1-EFF6-4E82-B541-C291DBD0ACE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E94105-AABE-4E9B-865C-56EBEDFB7CD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992CC4F6-ACA8-4AF3-B598-925DAB10C8B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25B1E0F-D355-4B81-8709-F07B439FF8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A7F01F5A-C6B0-4F48-9053-8DE67DA566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88AA2E09-687A-486D-88F0-F3EBC666C91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4C3CC8A5-8E55-4CE8-96A7-D4C3E8C1AB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02863660-9B8D-4733-860B-1BCF68A1BA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38F9CE33-2712-4898-8DC9-6D25CE8567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01F3D3E-79E0-4515-B9B4-48F74FCA0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2D605EA9-B0A3-416E-84F1-33B904B068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796367-BC11-4211-B289-9D7DCBDE3C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6F87152E-5A7B-4824-A44D-5F8766BC23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1BABAA2B-018B-475A-9617-151B6F7D47D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C5A175-82AC-433A-82C9-5C805FF745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C77C6A3-F3B2-41A9-9BCA-78CF8A9CEEA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D52706D1-DD0E-41F7-B1A5-0DF1D8A51C1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26BF2F7-874A-45A2-97A5-32523E1389B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B95F953-D07D-453E-B008-33EC80295B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2B9710D0-A778-463D-9058-6A62CC5E89DB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3F2D53E-DC6D-4EF5-8683-87D07532A2E8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0DBCDAC-9ABF-456B-A357-E38C7B67E9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8EC8C8AB-5177-4DC8-9AF2-3F886E4D6FC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D168387-0A21-458F-A421-A488E414B2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32DEDF82-FF9F-4FE4-854F-B2AD9AC7EC2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9E4160B-DAEB-46E3-9578-36E0B52B9D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FCC83262-28FC-4C78-93B7-94B89C31E93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8F751817-F09A-46F3-AB53-88FF2D70905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4C62AE9C-1D6C-4AC9-9934-8DD9E17E64F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85AA9AFE-D33A-47D4-A147-BD41DFA2E81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D8BC056-B80B-49D8-9D14-0B2F5C9317B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EF40557A-8296-423B-98E3-0D0911AEF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CF44EB0B-E7EB-4F14-B1BD-B8DFB60741B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D1F9D7-4F34-4CB4-AA33-5431A0367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E5EDD58-786A-461D-AA7C-26F98067B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6BC36259-82D5-4F23-8642-42A00C2D343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EC31961A-28B7-4ACA-8D33-3E5070F7E2F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F1728A9-42E5-4790-9DF0-921188CE59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C1838B8D-B2B0-467B-BA99-FC41F80B83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148B76-9833-49ED-BEB3-0B4572053D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3279380-692D-4A0D-99C6-AC10C6F50C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55EF59F7-08A4-4860-974F-4C8D9CF85A3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CDF0EF77-45BD-4E7B-B4B9-0CAD50E33CC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14E7494C-C328-46FE-B724-252203EB04F5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CF3FAA38-146E-466F-B4D8-FCCF63B411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7515D5F-9E27-4581-844C-35CE36DC648C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C61D59B8-229C-4E67-89F2-211FADFE128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45A8648E-700F-49E7-8C6D-53919B2BE2D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237D1197-6DF6-451E-9F1A-C434942F29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8ACE59A-BED8-4FBA-B506-6243C31322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44552F5E-26A9-4580-BE7F-C020D0BFF5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A90F99C-BF01-46E8-BAB7-349F19377E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035FBBF-A26C-456F-A211-D4B90E73D4F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F3DD8789-2984-42AE-BC65-1164F8BB731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27586191-37AB-4655-989D-92046D5C23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BC1D85A6-8F70-424D-8F0D-2B856605FA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EE5ED317-0AA3-428E-A0A5-0BE00643CAE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28C8C239-C625-4D69-A51D-C1E7B4276E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250C3C23-4D9F-4965-8F7E-C4E0088AD5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500AFEF-A9D1-48D8-BEB1-41A8383ADFE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99646A6-DE31-4BE3-AC3C-CB22D0EA51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F7CE1BDC-6034-4159-8BCE-542B71257E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E3B313DF-2E0B-4CB2-9D28-6E057A7C4F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AD4D88B4-CA48-4E37-8B39-32A4CD80E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4FFA951B-062A-453B-A4F5-7EF28D3F2C5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A8A11467-5CE5-493C-869D-62138B34FB8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BD90076E-5D4A-4063-BFAE-1A2FA95D52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E6D2DDAD-4748-44D3-A39C-9770A4796E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B92F7C17-D0B6-47E1-8A28-3C55F239D6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23661C2-90DF-4BB1-84E3-DAAF9AF3EB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67F0A160-F330-4721-8392-A482C5386F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F80E5E84-7DFC-4930-B603-56AA7C081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BD19B63-F5BB-4F3E-86B9-6B9B871C6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B4AB878B-FFDB-48E3-928C-E2C6FBA2A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7D5895C-1F0E-44A6-8C3F-41F5909C8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65F26175-AAF8-45E7-A935-7C63ADD24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C2673489-2499-43CF-8839-EA18126623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CD73B464-ED93-49B9-B21D-08FFF91D3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680AB9E-239A-4830-8E14-97AC459A7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028EBD15-9184-4C11-AD85-7BB53D0857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A633E50-DBFE-4A62-8637-E78F7009D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5E2D912-7309-4C08-BF2F-C940914B0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B389E0F-B333-476A-A5C4-5BF0CCA20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E1C7F960-F463-4822-AA88-023E817DBF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B808D18D-7BDF-4824-9989-4A57F00B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FD83BDA-F4C3-4AFE-BF2C-41D305EE8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EAE8A6CF-A815-4BD3-90C4-2A54D56AA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B7A8F29-86A1-4ECE-AD13-0E946A82E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4D4EA8E-59BC-4AAC-8061-FF2F6DA31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CB5F976-E16A-48E8-BF66-562B2540E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12C329B7-4397-4B00-A5AE-43CD98344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CF38285-6F61-45C8-BFCA-0B4A26ADD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CB79B05-6265-4238-A545-43559142A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FB60301-BD65-4FC6-B7F3-B2A2ECD89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8FCAA53-FE55-4B24-99C5-4E49C42D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2DAF56D5-D692-4AE0-A7A9-A507455BE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58411D96-7102-4264-BE7F-A8A6B42A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776A733F-1DAE-436A-B145-9F9C29599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FD53A9BC-CD85-4148-9F8A-CBFDD1A8B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F6612E3E-37C5-46F2-BF6C-FB0DBAD3D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7FA5E3B4-64A8-41F7-B71B-F0073708C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FD4C88CD-A9AC-46E8-810E-67482F1DDD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469EA66A-0193-4116-AB5F-E6F2FF2D9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5E869351-6EAC-47E9-A5A3-A4A28F72E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F1647FFC-8AA0-4542-A8CD-093E18D3F1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B19E2CC3-DEA2-4EAA-81B2-9C20FA2F30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6E0B289-0101-441E-A474-1AB523B41D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CF8F04E-9366-4353-A9C3-E1E78F7BD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EFA5A12-803D-420E-A1C9-9A6903CD3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357184C-2247-44D7-A717-A61A7A7BF0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A489D814-6799-4FD0-8BD1-D56FFDBAE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4B03CD42-457D-458D-9F7C-1088D9E1F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5BC08FAF-3D96-4D9F-BDA8-BEE7070DB3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F68A7A15-BFD9-4910-9462-0FF070C7A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AFC454AF-E84A-4994-AFC2-8D215940D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FE42269-1395-4EF7-BD4E-3FF83B46D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D216BC67-2FEF-4D39-9A04-823EB6347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7C1A61FD-86C2-4D77-A7AD-56488F0F0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9A6555-469D-4D03-AF35-01EA3FD410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599F9564-0021-4790-830C-247AAAD06EF5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AEA304A-CF62-4816-A751-CD7817BFB23C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1E05E6A0-89EC-4DAF-BA31-EB5EA4EED22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80BDCB67-8D2E-489B-9379-D68DD8574DA0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5490B16E-CDF7-42DF-A110-7F02116FF79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3389DF93-1620-403C-8EFF-A649A647D812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EE16CAA4-5930-4565-8BC9-7E437F9283F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78E764EB-6E2D-465A-A71B-0CECBB5B624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DEE5E9CF-93D4-4412-9ADA-767AB557B7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9231E536-5A9D-4E3D-8249-166845880E1D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0C5B9D8-A83D-4A58-95FD-1A910E5A75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A6C735F8-1C1C-43EE-A784-F4BC2946A4F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8856800-D85A-48B7-A65A-3386C72DE0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A36F81A-51D3-43DD-9B0B-71A72D1FDA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09BA8DE0-BB9D-4CF7-A5E5-017C7AFAF99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1671B4DE-6DBD-45B2-A2A0-B31A5F226AC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83633637-6A82-401D-8638-0FAFECB1628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977754D-D8D0-4D40-BAD8-F7341E097A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5C64A05-83F9-40C3-ACE8-92549F9B1FD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C6683755-B88F-4845-B5C9-D80A568851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29BD4B84-5882-40BB-A747-9AC2CFE091E1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D8F6E102-DAF5-4BEF-B22D-D4DA0D1B0707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F0B8C8D-6C68-46B7-85FF-093A115810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0E7F552-B152-4CB9-920B-83D7E354ADF4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244274E3-4AB7-4488-A1E4-5E2D2F3CC1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CD575A8-73A8-427B-A87A-1FF2A213BCF8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FE3C3-E91D-46E8-A73B-44613C9E82C7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3259C1F4-CD22-44D2-97C0-ABBA290855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69D5450D-6687-4B60-B10B-5C03E27C64B5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2702E128-DDB6-4C70-98F9-3A8B9576BE96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E00CFA4E-AF0F-4B3A-AAEB-F9496C930F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D90B3AB-F4FB-456C-A481-CC6DC1EE5B2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B2B5DF68-27CE-4B49-9B07-85FBD87134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759821E-9343-4AA2-AFC8-24DD9ABFF4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CF029BF5-C3D7-4439-86FA-D134B564DFE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D1484110-414A-41BC-BDD1-028C347E077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E8A27A6D-A8AA-463F-8506-69F24D4CEE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73287FE-3A08-4BB3-B04E-D0D34A76F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0916FFA9-69B9-4FAB-9AF9-B26CCA97A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B9B6EE1C-BA07-4FF8-AB64-DD92BD2E4C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39DE5CF6-3468-4673-8FCC-0FC3D97E5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A4F81B2-1A88-48EB-95E7-EAE6AFDB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7632ED96-C798-40AF-93CF-5DB60A97F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A6BAD0B4-A771-44F4-90A4-F9CE82BED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2A9684DD-D48A-4D84-9A4E-5565C7310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8D94CA-6260-4ED8-8B67-0B856B5181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96280ED-6425-4517-9B6D-BBF8A6B8D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498BA77C-490B-4590-B0FF-7E363FC13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070C9B1C-A05B-4C73-B059-42B4A72ED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15462ABB-85E2-4528-A877-1DD12BA4F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FD10992E-388F-429C-9B1E-D06BBAAEB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C140D02-ACD6-4419-BAF5-3B5EC9178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2C99A6A9-DADB-485A-966B-A94701CF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3ACA5012-2C1C-434D-B522-CA7E3E74E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EC93F454-A6F0-4A93-B6E1-AF4F278337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E6466424-6B38-4A58-8E0F-2698A9D15D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85341186-E165-4848-91BF-B3D1C1A51C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8F8E3A2E-8A6B-436D-B64E-B398CB4E9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5B5EA1B1-B341-4EB3-A9B4-8F390D8DB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151BAE42-BB63-4BF9-B9C9-1BA41DA96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C76F789E-C940-4C5F-89BE-6F72B7ED8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00E8433D-8C68-4115-AA0F-B7B160211C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EE725404-804A-475E-89EC-FC26F636F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1F12987-C51A-4DD1-BD1B-EEA9F48050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8D6F40EF-38D0-440F-8788-31160AD9C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E9B81E14-6D16-4871-986C-69487712C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0666425B-39D0-4ED5-806A-C06FFF5F41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4D27B653-90B5-4027-91F7-94E08285F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CCEC07C1-F785-42F1-A589-FE0BBC09E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DAAB3157-023C-4725-8AF4-B37CC2191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15273DE1-F82B-45B9-9264-66DFA600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59CC5AD-00D7-47BA-A20B-2F4BD8A80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2C952BD8-AD2B-4239-ABE6-99B426912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1FFE69C4-9284-4A95-8EE4-0C3A558FD1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7FE5FC5D-953B-4DCD-B3CB-D60F55A506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63A50EBF-67AA-46C4-84CD-E6FEC5313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2FEF5F86-94BA-40A1-913A-F821236E41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24EEE0A8-BBDB-47AC-9129-1D2594A9A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406D0CA-D908-4ABE-9351-C950B9E5C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079C83E6-88A6-448F-8394-6790C65D8B7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C3109AF6-0199-4279-A752-9502A82CAA4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26BC7FE7-B82F-4608-B5DB-A5AF3F3DAE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820A9248-9997-404C-B5DB-F08B855AADC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F6DC7E45-F3DF-4184-A60A-66C75279E81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D188216B-7F92-4534-A7CA-0A321A0D0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978DDB20-4AC4-4782-916A-5D1FC28EDA2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789CB3F7-B72D-44BF-A3C6-A11CA0DE3F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9E5ABB7-A3F9-49AE-A6D0-4C0F9925F7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01C5022A-3D31-4798-B1FD-44B80025FA1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5AF13330-08A5-4CF9-8D4C-C94603F26F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89D7C0E8-AD01-45EA-A5F8-5675F4976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9338DBE2-DCF3-4C87-B928-5CACAC5FE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FB3A00B6-B9CE-4261-8D25-AC44D24FA7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FCF0616-391A-4F54-82EF-F099733425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AF3F19F2-49E5-4807-8CCE-16BF5E7E3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F46266B-4284-4E06-AEB0-F1D3110742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34145189-7D9B-4500-928A-6BB40EC535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4E0E3811-07B4-4819-8755-4F1DF92842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1545141A-404E-494B-83A5-5C1FF310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B73F5ADA-96D7-4BB1-9140-72F0DE77F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9AC113FB-B589-4207-884A-E2BE763D2A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561DFA72-2E10-4824-836C-520111383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8D6A5A57-9099-4AE4-9965-79EBD878A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EDDED049-FE12-439D-A407-4B373275F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D3D04791-096E-4F62-86A4-96FEE088D0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6D28D3A3-ED62-42CC-AE22-18957679E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78649937-11E9-4E47-9C1F-3C2AEA8B4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AE5FE60E-E691-4C9F-9C19-356BCC2BF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3795D13B-E1C0-4CD3-BB0B-E579554CB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F4EEADFB-55ED-474E-8743-5712E32F9D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211370D-1D2E-42F7-9C65-50A0B36630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F8FA4360-2C34-40BD-8C2C-41F29BC5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2855D7-61F2-4CDE-B00E-6EA2DD87E8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E763305-A8DF-4EE3-AA15-A04E37F534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4728E043-938D-4153-A87B-303E0164A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7B5C045D-111F-4007-92C7-86ED145E88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B85A3C59-A2A0-4E29-AED3-D89EE6089A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B95F573-BB0D-4EE4-98C1-98D232AF79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5D2205FA-7AAE-4ABD-8264-9E321C85A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5102C5D-53CF-4856-BDEB-8311B0BAE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299A0A6-9256-4CEE-B1FB-8CF6E2E99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5FC7E7D5-1479-4611-A51F-1836446ED0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7460DE9E-8416-4EAB-BC4F-E48F83C93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3FD3EACD-4BB9-471F-890B-D8EE9FC9F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2CB9788D-0255-4BAF-BA15-FBA450D4E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8D3402A5-7433-45D0-BAA8-6C424AA27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FDAEDD11-4727-4484-9624-E50E8D90F8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97CCE09B-19A9-4F29-9D93-5F8655826E4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7CCC8B3-9D2B-4913-B8AE-9F8807E3C2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ECB4DE10-FAAB-434C-8E2F-AA904158FD9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A4F62BB-4419-429A-9147-D83C2A14E38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95D4742B-74C8-4FFB-8DEF-BDC5B75BA4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9061784-0BBA-4565-B03A-E5DCAB3E3E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9D4E5597-5C1C-4233-8AAE-F38A583C73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9AAA2D-EEE3-4F87-BBB5-D0746F81DC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55975DAB-B77E-4C03-A0FF-A29EF9C32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FFD01F9-95AA-4249-A3D2-2FC248CCE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05FE9458-50D1-4EBB-A4E6-67DACB861F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4CCE33F4-89A2-4DBE-95A6-312FE6BF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68A0349B-BDD2-46E3-8878-4D192BF4E6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644F92D5-0EB5-44CD-9898-3D4DFA2C86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A5985C37-ABE7-4E81-B4DA-7C92F8CA70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0605CE9C-AA30-4817-9799-01E8E09FF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BA66831B-D4B9-47A0-B3C8-10D1E4C74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17DCC523-7B73-4887-9B3A-AAD2EE81C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21B13E9C-41CB-4575-8C14-52469EB48A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5B0FD29F-E18C-48BA-B170-1680977117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0A82DE4-DAF9-4FC3-9FAF-FFB7A092D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E4736F9C-CE39-45A2-9763-3D71EE9EC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DA8ED099-9B6D-4FCE-AF35-A798C0151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37FFC6C-A4F9-47A9-A081-6C0E4DF42D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3F12E419-6A3A-4732-BEEC-9166302EE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7AA77526-CF9D-4340-AF53-8E546F798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021AB460-A64D-4C5F-B9ED-DEE1F8A3E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25C274F-F69C-4170-8DA4-83FD9211C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7F67C3D6-1189-48C7-9350-FD3DB9138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AD784838-59FE-48CC-9725-272BA7C3DE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C7B15A79-9E69-4E89-99CD-1B2EC46061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44618575-8FF7-4448-B454-E3CAE2932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A7282D9-6DCE-468D-874F-F1302D57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B75B7AD4-009C-41E1-9F98-0B9AB21B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CB6D529E-FD5C-44E9-B982-814710B55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0690C827-B6AD-4D20-8C77-3B6AB55CB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12DFAF91-3EBA-4CDC-A336-45AF26A90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3416007-6717-49DC-A926-63057EBB5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1E376BDE-9617-4665-82D0-EDAB86DBB6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F3C4B411-24AB-46FD-B277-3C104430C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74916CB5-6F16-4F40-AE03-B92AEFFE4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E3244846-51D5-4F3B-8EF6-88A2D03F5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29BBEFDB-AD57-4884-8C70-1E4649AF1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67E8F6AE-D6C1-4C5C-A677-ECA20D1308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618AD234-2DAD-4031-B035-B31CE0119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D005BDEA-E2A9-4B0C-94D0-70A0D4425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326A1358-AE8A-4592-92A1-A5EC554F87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76C74F43-5868-44AF-B02F-E19DA90DAB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97D77D83-53A1-4237-9F3F-257C85FD9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CBC26C2A-B5DE-425F-9DDF-0804764F9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13E47C63-AF30-4FE6-BF09-D51D2E4FB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CD31E6DB-3046-4AB4-BCEA-10B9ADFDB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415C712-400D-4067-AEC3-2F2CAD9CA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0B4BD9CF-4ED1-47A8-AF05-77A495E49E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679EE68F-3EA2-4ED3-BBB2-8D372E940E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E2905598-D1D4-447F-84A1-CB31FF145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E98E9C4D-E7A1-44EC-8FA3-3C591BE29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3157F5E6-1BCF-4469-82F5-953A17BE4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E915E4D1-09A9-40ED-81B6-5A3039C78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29E9BD28-1991-4F2F-B95C-86B673BC50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6F338539-CEDC-46FC-BF8E-39030A79A4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670DA09E-E218-4BA1-8642-4C43F108A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A441C28C-386A-43F0-B619-C8B3424CF1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FFCA0470-C1A7-400C-8946-256C52751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C0C58E9-672D-4BB9-97A6-21CC92603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CD75186D-772D-428B-A64F-2658000345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605640C3-6822-4D0E-B549-23D6017C4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CB34A5C-4E86-473C-A825-5B3FB6E52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D1560FA3-731F-4C17-A61A-B7A649FE2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07B7FF22-BA76-4EB7-BEFC-0468D93D5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B6C5346E-9488-46A6-AB02-C08779F05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45961F9F-BAD9-488E-914A-60F374C10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241F0E20-8E4E-429E-922D-59DF3023C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EAEB0CAD-D005-4A97-82B2-9579040B33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305379FF-FBF4-4D97-8F5C-6DE51531BA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9E5D729-129B-44A0-82C6-348E2F63F5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68CE1D98-283F-44A8-A506-2F96C62E0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BFC846CB-48D9-4929-9A39-ED9A5F873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81183E6-AE92-4E98-B3F3-2ACA89C94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80E7F03F-6E98-4BFD-BB87-7F419E8896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65906CBC-520A-42AE-8BC8-15145209E0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341A473A-3A15-4F9A-80C1-1DA2110636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4AD0DE3B-21E0-45A5-9277-43B16D8DDE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FCFCFB0-8408-4E75-A501-9D512CCF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6EAC416A-6010-4494-BD10-CA82B0C6C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B2AF040B-FDE4-497E-B396-33CC66A9C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33841CD-502F-462C-959B-DAEF9894DA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61EE3EB4-0FEF-4FF1-A751-9F6890570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8A63A91-672B-4F6A-A5D8-38606BC4EE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0024CF4E-E912-4970-A932-A71B2EC35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269C0C19-20B3-47EC-98BD-61F099AC4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3DCA7FA7-C5C0-4178-8E6E-C890B2F3D1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ADDEE5F-C6D9-4267-9CE0-9222524F29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6E0D20FF-C4C6-4A81-BD87-E79445C02D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C4424C-E05D-4EA6-AD47-7454EDA9CF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EC201D18-7173-4A77-99C5-A0DC395BDF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B9B951F5-E3B0-472E-91F5-19810B82C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711337F6-E034-44E3-9E69-50B9A1DD6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368B9736-78F3-4CE5-B064-399D58626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F6DB32F-166F-45AF-A8A9-03B33A1F3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F24CE06-2350-4B85-89E0-945EBB3E7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06D9D06C-0199-410D-B66C-46BE992FE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E623FA76-9199-4794-8678-B14EEB0A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9E43E388-2E7D-4EDC-AD8D-81936B71C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0101E9C0-43EB-4175-B6FA-30FDBBEB1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E25477E9-10B6-4DAB-9EDA-3AB8AA3062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F752E133-100A-4FE8-A50E-B32E1C4C2F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2EF42B75-0C6F-4AF4-95DA-30CE5FE5EF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56C0699F-DF70-40EB-BB62-487F574FE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7C3AC7F5-53A6-4EF5-84EE-B38AD60E7E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118BFAEA-99C1-4914-846F-0AA76620F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B9BDF3B3-53BB-467C-8CB8-309543B0C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DB4BC89-E7BB-43AD-B7F2-448B63EB9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5165BF5-900E-40AA-9DCF-76397A63F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FFD93523-0913-4BE0-B530-9D314C5F5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CE76CC6B-FDAD-446A-AC56-D46927357F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4AFBE20C-24FD-41B3-9ED4-4D35245E17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3724CAA-E6E0-488B-8D8D-F6373A9799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47FF95CE-C8E6-4245-87BE-5B6DCFA190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16B19239-809D-4ADD-9C9D-08A98D32C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D32188BE-9F67-4711-BB2F-9C3DA3BDD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48FCB7A7-B8C9-46E2-9D7B-5BC2DAE50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206F76-7912-43D4-86B5-DB7908286F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CAB696C9-0AF9-4BE7-8B28-225686C08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1EBE16E7-0D7F-4FAC-A62E-63D5087BDD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FA425F9B-A79D-40C5-AD62-FAF677947E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4F71F2D6-F1A3-4061-9A5A-8011D15EF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218D8C5-3C8B-4B2A-93A5-D6BBAAE9FA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B822542D-700B-4C59-817F-FA34564ACE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9E72DB56-A534-4312-821F-0962CA2EA4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10F01B59-22A4-43A8-A0D9-3D83013AE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29D82E1D-77E0-46CD-B867-40A975307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591DEF3A-60FD-4FFD-8F59-101F434F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5EA8A65E-68E0-4E64-B0A7-9378A98CD1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7977323-95F2-4159-9C36-8654EB4C2B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6F9ABE9C-1821-4561-A5DA-BFE03FA0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DFCB9E0C-A517-4B98-9E05-776205ABB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23D74198-0E4C-4613-A9F4-EE61DBF05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B948B6-0918-49B1-866F-997673A9C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3CBB3E59-B5BA-4A75-9B5B-09A0BC7F7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1A4B2CF9-E592-448B-8377-05558932A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F9E8C9EF-FE9A-42A5-8BE8-67F03B6C6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EC748A1D-84F5-4957-95AA-7D76DC4ADB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875D1B3E-4DAA-4782-9D9A-7A304888F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4274FB26-9C58-41DA-B744-322492CB68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50A3653E-49A8-4ACC-B619-F226290435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E347F20-D671-4053-851A-712DC0D01B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66E578F3-06C0-4A97-8991-196536B3EE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4C97996A-C651-4003-A96D-2934F5842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C694DECE-7786-4445-A2E3-2FF8038DB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79C3CAE0-3EF5-4D1A-AA61-B29CAF4B4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341CB5FB-22F4-424B-B2AB-DF889480C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61AA8ED-B631-45C2-BEEB-656F2775B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6E593F1E-0FCB-4237-ACDD-A61D45EA32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57A12E62-8C40-4E67-B5B5-9E7D1F253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570942A6-E03D-4E45-80C5-094441EC2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5F265CBE-AC2E-4EF2-AB4A-6C277E08DB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2EAF95E-9337-4C3A-8C97-D7ECB3E15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4B1D73F0-142B-481B-B04C-183CBE60A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AE211B8-2662-4897-B893-42F40187F7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6D2A6492-A706-4438-ADBE-1E26664076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1BA93459-AD90-4D72-B005-F567FD9C78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AD3A0D8B-DA9D-4E0C-87CD-370AA664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239B740-6C25-4CB5-8C2A-6D0D98AB7A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7560A175-78B3-498D-9C79-E6E6351CD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44C7A9F-3A14-40B0-BEDC-660C5FB36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91E65123-8A28-4387-B567-1EA60D7A7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2083BADF-9BF2-4E37-B699-9BF2472C9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2FE62319-96FB-4FD6-8A71-0EB17EB18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0A37E9D3-0031-487A-9D57-DD4C20E35A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977FA57D-96FC-4EFE-9CD2-72BB77271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39CC3B6A-076B-43CD-8D1B-E6F70E45EE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E83B90CD-B22B-4D7A-9FC1-81E358C78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A710751-83A6-423D-A803-762B2F94E2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5B441E8E-3AB8-47B6-80BF-6D7DD489F0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C23B9992-BDCB-48B7-9DE8-B465C8B08B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70C98279-8D19-4C36-B29A-AAE7F4FF4F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9C1D46D-8A89-461E-939C-48A21F92F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AE688D0-23BC-4AB2-87D8-FDC4BDE29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0FF14E37-5124-45C4-9BF0-FA8A5CD69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45178CF5-EA1D-4269-B4F9-35C77110E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FA43377D-3542-4D2B-9C78-F8716971F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DCD67A7-4EC9-4A60-A54C-9747655714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3E17956-4907-4544-9A2D-A9EDA58CC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0B038D8F-1257-4E5F-A612-34E285B238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36157501-991B-4D6F-A366-A96876664E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769E427E-8A66-429B-A48E-FBF4D3C6A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3419430C-E2E7-43A2-8E04-FE34059528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BF8BF9D4-AEF4-4884-B722-140DD5FB2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4693F7B-EE94-4A09-B49E-6479D828F7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C4257AFC-B0AC-41A6-8A16-5FB0BDEDF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EB1F9472-8982-4F04-9314-7AC6815279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D3EEE34C-D4FD-4127-A8F8-B39502C33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D003C55E-1917-434F-B4A9-CD35F136A2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948BC0C-D307-43F0-9DFA-E642F0348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136D694F-815D-427D-BE94-0DACD981F8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DE75252B-3DC5-4E91-82C0-D851B66F0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5D85EDD1-A209-4E4A-900D-9D8190A9B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58D6FA74-30A6-4306-B3E5-0176BC39F4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46BC7EDA-3DB8-40C3-A73D-5A751BED53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320C923A-2592-49F1-88D9-08C1A2BAAC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801AA453-7179-4CD2-85BB-EEA8F5A422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4F61F5DF-8468-4326-884E-277F1C0633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A21614F0-EEE6-4ED6-A588-2FE66F940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45214384-42F0-4242-8725-CE7A7241B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1CD7A7B3-D624-4E65-8561-152055785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4AB18E7-5077-4286-8F4A-8EC5CCC29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0825B849-1DE8-461E-B925-1B6F231177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502653DC-875F-48FB-BEF7-32CE0E1F7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AFC376DA-C7AF-476E-9ACF-738255F52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603D5F06-7F5E-4D1B-AD4E-22CA9F658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BC568647-7975-4857-AD64-E61C5FC066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9D05C98D-A722-4FD6-BA1B-6C228295E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C5FCF28-F52A-41B2-9C83-3A0EA2DE2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B5B11ED8-9C0B-445C-A340-A6F2315AFD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F4DFA7E7-9807-4375-AEEB-BC6801B62A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219FC065-ED63-43F8-8099-3014EF1B3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F6EE8060-21D6-4E42-9A31-3FA9FDFFE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42BF1690-6986-4D08-B6F1-DD99221FAD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CA5016E6-24A6-45A1-84DD-4A241BA94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ADB1B508-FECB-491D-85EB-1FF69A30F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F89825E0-2DCD-4167-AF45-684B53B73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E5DF93A-D568-45F6-A295-B032F60BC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2877A723-ED9B-4ECF-BBB5-0E512D83A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EEE8B0F6-8349-4C6A-B490-833B0D75A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BC9373E-BCF5-404C-BE94-06B3AA37E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A6D6E641-4F79-49C7-B8E7-AE74F7D26B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E426AFBC-D935-40BD-8E04-70382933D5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74A9B2D4-5A94-412F-BF0C-49C036BC0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E7F7F9ED-7408-417B-AB6B-D47FBC51F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FEBE5ED-99A4-426E-B5A6-5756E444F6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175DAB9-5F68-4347-9759-650739879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3D48D2D8-182B-4F2C-8DD3-43BFDEEF5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8B15A1A-D4CD-4FFC-908B-E34785BDFB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D9627E78-333D-4C32-B7EA-F588FB88C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9DA49DD8-21C9-4FE6-981F-AF007CCBE3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B254C76E-B257-4D7B-91D6-FD171A426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DDC8B203-8AFF-49E8-A7D9-36DC5521C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6D9189FE-74EC-4392-9C84-579B8B9E8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CE16A109-D1BD-46FA-BFA5-AA9FF29D3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9859BB20-8CDA-46CE-9AD6-FC3A417E60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4C726C94-897F-4942-ADFE-B29C55B9D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148918F7-06E5-46F4-BC9D-981EFD568C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DC4535D3-68DE-43D2-A827-D525C8B053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5E03B2C0-EB4D-4823-8948-22B4D152A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DF50520-9A2F-40B4-91AF-9EB3DC4B0E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8E948323-0DB4-44DD-B6B5-56C2831A96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27538430-A7C9-4C8D-AE50-508DEAA09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3A87E777-C433-43B0-A807-3C87A66B8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EC1908F3-6806-4602-92C7-AA72ACF7AF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4696DD5C-6502-4071-9012-236CEA16B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7F2E60A9-1675-4204-9551-1179F4C2CF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02E5782-260D-4640-A939-32A13983B1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13FF7A35-E6B2-44B4-8E57-8F4AAF163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F3D07938-1C16-4A1D-BA37-F4214E2D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D54BF1B-70CC-40B3-8CCC-F86390282B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ECA1FD5B-324F-4EAD-A04A-03BFA1BE0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9A8DE76-404D-4472-889C-66A7865C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72CE5F65-6F5B-4C1F-93F1-6BB0A154A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CB58E9CB-0EBE-46BE-8C1A-7A52DDC3C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3C4EF3FD-DDDC-46F1-9787-9B2D90331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4E14658B-D8C0-410D-ADA4-3973E2327B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50A172D2-D219-42B3-8541-DBEDE6D9E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07AFF943-0E6E-4F11-A31E-03FF113057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E0DADF54-4427-400A-B868-7CC9773C04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D7FCF5C0-624F-4F09-9C23-420B1ADA8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3FE52D6-CEDB-4445-8203-D18F512C53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3D2A3B46-05A4-4A8F-AFA8-5CA2080E5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23D1C880-02B6-48C8-A104-D42D59FFAC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62F08B7B-2123-4052-A4C2-91A4CE296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DA1012D-0B1B-4E1F-A8B1-510930B3AB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1194740-49F1-4249-A76D-653E9EB04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565E5859-5915-41F6-A7B5-479E10694A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6D7F234-C42C-4D9D-8FFB-C1F0F0ACE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1D030A2-A1FE-419D-B0CE-3084F46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D5783B6-5F16-46B5-9CEA-C3CB0A853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C9447C9B-38E9-400C-959C-1946E5645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81A0EE6-4102-41F6-A9CB-07C0C59EE8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22372DC8-5829-4B75-925A-03E48D6B4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70FB5AB4-6777-4C07-9B6D-813ED784A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FE96A17D-A8FC-4D52-B304-ADA7A59E7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DE592988-ECC5-44A4-B0D9-389BFE8B63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9BD5D3D5-396A-45FD-9497-CAF249740F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858BA764-9F16-43BF-89A0-B8667C9679F8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6C8D52E6-B19A-474E-AD8A-29B0A292D1A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DB7B83D0-9374-46E6-8C76-7DFBF44FAFA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BBBDC45D-F921-4086-B895-F74518E68C6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6FA4ACA7-0D27-4800-AD68-8F0911F442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984FD41-B1EC-417D-A169-155F18B6E7D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F10A3F1B-A39D-453F-9FE8-BE1F4ABED42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68F5EB59-667A-451E-9D40-82B47056CCA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7F4652-BEDB-42FC-8138-262A1AA40978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5091DCD7-6171-4642-B904-B0326FBBD32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E5946C7E-23DA-4041-A6C4-6458B626520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A3CAD5F5-6015-41BC-9635-646917EC0BE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FBD4406D-47B5-4E4B-8FF4-B0649639F8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5DE7E592-3F65-4DA9-BFF7-B3ACA71FB57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3098DAB6-ED4A-4D16-A04C-2A9EFE494CC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5FEBF993-A490-4DF4-904E-22E1CBD577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6A1AA788-882B-4E4D-AC28-642B3D2417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9DC9C637-4B8A-48D3-ABE4-9DF8833F67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DF87960D-8633-494B-B1D3-CC56B87D28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A0F81316-3916-4447-BA28-207A25C6218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DD7B66A7-2DCA-4160-B919-9031E80003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FFF58026-A9C9-4720-8FB5-2DFA45A9587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476F10E3-FAA8-405F-9C8D-9789FEF66F3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9DD8FF90-DB1D-4BE1-9A20-336DF15DDB5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D15B4023-05F8-4E6E-B432-7FCC064E93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015F5841-3181-4DF8-BD56-FDBB74EE27F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D7B79CAE-59C7-472E-92AA-3F4E13579B5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E2A3BCE7-84FE-42FA-948A-87857C10DAE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6EDB711-3641-42BF-91D9-48E903C2025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1B050B21-FA1F-4BA2-B448-8F1A30A04E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5ADCF809-7784-4A43-A6DE-104BE006D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D33D223C-9FDC-4228-B3A0-C2D74D94F2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8B81EF3C-ADAC-44FD-A176-DAC9A9E7CA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5B7AF472-2B03-4977-B8C3-C8597CA1A6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5036DEDC-1C1A-4BCF-B411-DE5DCF66C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000528F4-AD18-4546-BF18-3D534F6959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64F969EB-E3F9-44F4-973C-05C7C6D8A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DB330B0-750F-4FAB-B829-541CD6AC6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59EBA07A-AF40-4823-8CCC-F7284F3B2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615A1F41-8B32-4EA9-804A-1E67D7E956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6BEEC68C-6011-422D-A900-1F70DCA60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DBEBF3BA-9185-41EC-9C53-3DC1E1AA1E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B370BE65-5AAF-4BBB-B90B-3B8573C043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B023A0F9-A9C0-489B-96A5-4CF5F64621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3D186F92-1A36-419B-8211-740F0C0B8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8758C021-4642-4564-A9D7-C36718B718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B380DD96-EA8E-43FA-B14C-2706E16F1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DD04C6E8-713C-4B19-A9F0-006DFDFE42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3547D045-B8BE-4DF4-8A01-9D4210EC73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1E93FC2-6CBD-4E17-9358-3B1B189F23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8ECF1A3A-1A92-4B89-B6F9-8EAF713E81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5E2E6A65-E849-4C0D-98A9-169D81838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78AB3D38-DD7D-4AA5-9659-B96A62C37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5F32001-A6F3-4806-A0C5-A210E6C52C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2AAA7F02-594E-4653-A4BA-F6A1FA12E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517C4E6D-9231-4570-B18A-848D2FF2F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FF8AEE9A-1F18-41B8-BF15-B6593D5A8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2968DC-1CBC-4537-BA3C-0016C7637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10DE0306-35AE-44FA-AFFC-E874AABA7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11B62FDA-5530-4B33-BAFB-4837FA5ED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A559C530-EB89-4EA5-B65E-E53B20B55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3F74113-0F7C-4A58-A43C-12C56EEF2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754C4820-2AE6-4820-96D2-5900743074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DD2C313A-AE49-47B9-8704-39E57BB62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54F22F0F-ED62-413A-A96F-2FB8A14F34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FA44CD07-0CAC-43EC-AB90-844FFD356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967A08CA-37C5-4D52-AE68-BC4493C48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DD80DA82-D554-4EE8-8581-452627A55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97F2A669-9F7D-4F9F-B282-6B7DE6C593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15AB2B47-96DB-4AD7-87A4-B6B1468812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329F2FF3-8540-4A6F-BF0D-8760CEBA5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B39FDDBE-C592-4AAD-ABBC-9B54D843DD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DFD4C119-98F6-48FB-BFA1-91047A9D3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7BA83A4B-E45A-4AEB-BAD4-F4CA985A8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94D791D-D203-4DEE-894D-AED99BDDA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889C3130-A7C4-4102-B7A0-23CEAD0C2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DB05E67-359C-4772-8567-BB621F9E9F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F58FD735-061C-4FE9-B8B9-B934F6684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6B6EA50A-26D2-4A75-B2D7-987D23D4AA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DE00C38-4B7F-4D29-99F5-6165127F6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B9A76817-F39D-4467-B7F5-7FF8BCA2DE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3ACECEB-C57A-499C-8795-C0F8F8250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4B851A35-D521-4923-8D35-8581BA794C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F9091A5E-2C0E-49FA-9958-C8DB722B16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9D984832-363B-4E77-918B-9A7FB0433F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81F98999-63A9-4C73-96D2-A3D7C23531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B4A8B9D6-5AD7-4F21-B195-F437B219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4B61B2B1-4673-4AED-BD2C-806C3D4C2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9872A022-DBD5-4C68-BA7E-84A61672B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7BEEC13E-F49B-4934-8834-268DEAEDC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26B14542-4CB6-4865-BE25-3CDF0014B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E0E8BD06-ABE2-448A-B70A-982F208D97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862EA34A-D230-4F26-95B8-4F2C094193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EF12F94D-987F-40FF-8215-86A3CAF27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1066FBA4-560E-4A0F-859C-5676B14D1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905B431-EFED-4A54-93D2-14A61B0F7D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2A5EA161-11BB-4C48-BA52-92EB3A911C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EDFB8ECB-0BF0-4215-93FE-78238C833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34F39E5F-C61E-4CA8-9F2C-2001A4FA3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F8BE0FFC-42CE-4675-8C42-3AC53B446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681F43DB-CCCE-4C38-A2DF-2BC2594C4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7142C579-15F7-4664-A365-8C89BC89D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951C526F-C3D6-4B54-B36E-BF96B914A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156373AF-3D60-4ED8-8434-B55D8494C1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FE0AEE9B-FFE2-49E7-A136-75158C9C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9BF8559-37E3-4E09-8FAB-B54E92BF5D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7CB5AD01-2482-4309-B62F-68E6BD6A6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C8E0586B-D039-42EF-BBE0-A0D116BD7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72239B0F-01AE-456D-BBD6-3870F80FA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C8CEF21C-F786-4C5D-9C46-FCE1CE6E3C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5F7F2821-EDFB-47A1-B632-7B2A639A96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AE0D6A15-F46A-4C15-8397-10CDA7B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32E6CDE7-5212-42D6-96AF-8A45CFC1E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23D72AC1-9E7B-4D2E-A107-5591C2A76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6E4797CA-075C-4A66-9C10-C52F4293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87E2830E-75F4-4426-80BB-618D7ED19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7606630-84AB-4310-9A51-1752F4C3A4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0C4EC35E-93EE-46B3-B660-41C45B279D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F4D42765-CE81-4D8C-83C9-DE5B56E04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3B1B467-C8BC-4F8F-BF14-D83394FEB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61286DD7-A837-4D9E-91AD-3F0697275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EA298001-9EFD-4803-8805-B97B02D014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F37ACA19-5F72-4D0F-9781-D2E2D6977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2D79910B-BA01-47EF-AA8D-9F26BD0854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DDFBE62-40BB-4B79-9EC7-2C0039B3B2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9640E4DB-AAC2-4940-9363-58AC5239A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EBFC5C65-7FE2-4A1A-9900-C8552A3B0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D39D9260-3F8F-4443-9900-FCB3D0881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EC266F3C-2777-495A-9347-9D5F41B32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25F48148-87AA-4505-B97F-8A8D06E5C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AB1A4543-D563-4B05-9A4F-6CC83B77B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2AA1B71C-D04F-4616-ADF3-2CC9A796B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DCD6C586-C8C5-4E34-9A08-8A9480FF1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339A30DA-5F4E-47A4-8559-89799793ED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7D8A0D7-7145-444C-A47E-6B49E94F94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60A04DD8-A0D3-470A-AD99-DD0A4985B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971E9E6-496F-46D0-AABF-BACB824C5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C8DABE7-DD56-4D15-B0CA-7FFB4EA6B6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F728522A-8265-423A-AFC6-F7D23D9779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798D88FE-B570-4D1C-BE8D-192E67F15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09901708-8EB1-42CD-9BEB-D934A49211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59B79EC0-A322-452E-B37D-154A1DBDD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A7FBC8F-7EE3-4D7C-8218-954E3568A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DD0B38AB-5E18-48E7-A90E-4BF174AF31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E19D4D24-B2F4-4D7E-B5B4-9C0842C8AF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E70DAD3D-BF05-445C-808E-86733FC965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5A2304A9-DF21-44B0-82E6-C4DDF05FAE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5FCA7464-5678-4362-A2FE-2ECB52F32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5FFDA42B-0AD0-4C97-8363-A8BA8E7F3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6FBAB88F-2585-492A-96A4-AB20339D5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735019C2-D2F9-4818-9958-A73E2A27C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ACB34D09-C11C-4EEB-A301-79C82B3D8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90C3E593-E2BD-48A9-8382-2CA0B9FD2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E4EB81-1F1F-4AA0-9CDD-2422DFFD4E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7A2C569C-5F6A-46B3-95DB-645FB366E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498F9C62-D2D9-4DCB-8C82-65C4ED618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7F5037C-BAB9-4E8D-8976-C116DA222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A0D996A9-E7B4-48CA-B0C8-235F68DB80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8985E22-47B5-402F-87A5-8F7701949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7F4882B4-B240-4D3A-B305-21D342A6A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BDD47666-8D0D-4E2A-AD44-552B6E70B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1959454F-001A-4459-B78C-79CBF2818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E6807062-18A7-4FAC-82E8-B572D65DC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F73DDD3C-B0BD-429C-B255-54DDE97D93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A7341A1-2B7C-4D09-9247-66D5CBA70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032938E-2482-405E-83CB-A40F73149D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884305C0-BD48-4410-B796-C857087619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D3E6F2C0-675D-423A-85E5-52A80C2ADC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795DA42-349B-423C-8139-84C136DF5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955E5937-0B16-4D27-A439-C78864073D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7799C96-EC98-46B5-852B-4DE42CEDE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FE44E2E-A6C1-44F7-85D2-49CE5BE0A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83FD259E-AEC1-4F32-85E3-E8FCA3667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99AE27FC-0C6D-4FE3-8FCF-0C104153F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F4CDAB60-30B1-4B24-9098-86C378F47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EA7B2287-43F2-4E00-810F-C82EBE358A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27F84C68-5B14-4A42-A929-566EA43EE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9B916A1C-B90E-4DC7-9A98-EEDD875B2E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801713BE-6026-4451-A47F-DCA290CE4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7162DD74-A8D1-4A5D-A774-242C7E7C9E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EE3AD5B2-6E70-4181-8B54-2A4A82730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A364783B-F8D9-479F-ACEA-0865C9A3BA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A251A34B-9BDC-43E0-A6B2-8453432C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B148120D-355C-4750-A446-D963A516BA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A133667-1BBD-4AE8-8388-591E8FAC94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FB43A209-3B90-4F68-A99B-92D6DB957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6F0D7520-FF1F-4E7D-861A-359D040DD9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4ED6A237-C2B1-48DE-B918-C9FE95F07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2ACC98CD-0DA1-4C9F-B023-7211391F36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6325B353-C63B-4CF6-BAE7-0E4A8A465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945CF917-6E82-4478-8B33-CA3BB0AE6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603E27A6-BAC7-452D-BD62-8590153DEC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637B969B-27FC-434F-8B12-17C241BF95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B10308DC-2F40-440F-A382-AF83166510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34D6F562-5F92-4760-8493-33167CBE3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A631184F-1BA0-40C2-975F-3B00FA907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A35608B9-8070-4D6B-86B8-7B0F07B1EA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7365FDFC-7D55-4713-9D39-A15DC71E0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FDD42141-A1A8-4FB1-B924-25A304DC75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DC2EA26D-293D-4087-8B57-94DA631D3B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5442F0A8-DDAE-42A2-883C-0FF7B6B8E5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E66F4583-E4D5-4CC3-9BC9-B90563200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0E313967-6951-4B00-9994-11A8A6F0B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D70D6261-A773-461A-A242-DF49FAD15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FA3E200A-0404-4DAE-86AE-EC0BF4A72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08BE2422-A195-4BEE-B4DE-60E981CF0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D4170E85-0962-4E89-B4F4-0AD07396A7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22E3FC8B-6B8C-44F3-A961-C9B41F992E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F6278C61-A916-470C-9E00-29BD51B83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FCB64871-8EC9-43A0-8E7B-FF8A44210E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41620ABE-79A9-48FA-8C9A-9262E023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F3A15881-6A1A-4F8D-8B86-8BA7AB0FEC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A1A2F356-5BC6-40C3-BD74-2EB7A35BE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6669D12C-C656-43B7-B5FA-6435067B8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E491F93-7E65-429E-A7B9-ECA73E4FEB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FF36925-7170-4E4F-811F-0AD063582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6863C33B-9F0A-4F2B-B73D-F3407B9F3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EF5630AC-9124-461B-B8A6-839E3313F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BB80F968-98DE-4AE0-B84D-0C1AC509DF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C6D78B95-D9CC-421A-86F4-94D751BB2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EF8C8151-F26A-4846-A365-3CCD5AE71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D5CA75FB-BB80-4EC8-836D-002441E17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3BA812C5-A9F5-4439-8252-7451942CA5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DEBFB820-49DC-4E5E-884B-015A67D16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D1843BBC-3CB9-4A62-8206-7C4648B12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1ABC629A-C0FC-4377-ABF5-EA441BD69C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1D151B7A-7855-425D-8B22-C2CDA8A34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B81454E-CBE6-41E7-96EE-60590F4ED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005C7473-AA09-4AD5-A7C1-9D299C3A1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038FE6BD-6BCA-46D3-A7A9-3B4B9764A6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6FDFBD51-8A49-4FFB-BAC8-555F59CD4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422933E9-143C-4B00-A79A-269FF01F7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66776FAA-BFBC-48AF-B7C4-3AE184804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0EC0CDF7-B416-4870-B73D-9FA8C46752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70E560E6-37FF-4CB6-8893-062D1F64C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0C57BAD-44B8-4D87-B9EE-D6A68F11E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AB0ED828-67D2-4E33-BCD7-C4F5A4E85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05D22360-F399-42F5-A5C7-EBAEF16DE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3B04AA06-2A76-408A-8292-5020D14338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5CF8F93D-379B-411E-924B-A1F928E75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EFD8D1F8-01AC-4B5E-842B-31D6D4E086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88E3ACC-7772-4D18-9951-C5C077CDB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3C2FFF12-7478-4582-BCB9-C3BB2FA5A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AB8301CD-E16F-4272-AD2B-43B12C813E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4636A6F6-A01F-4726-BC5A-1458DC5F52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D8040476-CF55-41B6-9ED5-152F924DC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836683A-7F38-4BDD-A0D6-73508DD2C0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CB8249FC-25B4-46B9-88E0-052F48FC07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5CBC1971-AAFD-4B42-A79C-4B8B1A35EC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86DCDAD5-280A-4F6E-946A-177DA8CA0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B8F2AB16-0D52-42D7-A794-E12321D1D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DAFEC394-A55E-431C-9B3E-96FAEE39B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D0DB6E67-1FC4-4394-9CE6-65AA3F9FA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6FBCD9C0-52B4-470C-94A2-8D73A78E7B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85A68F6C-9F8F-4F6F-8CF1-0DEC4FAE4D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F26D5067-381D-4C9F-9BF4-717153214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40FD807E-B32C-4D9B-A025-AE4FA61B8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77058F5-2992-4E32-8DE8-0A7BCC572D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72EED7EA-D3F7-4DE8-96D4-2B9E4C9AA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0CD50973-2632-494D-8A5E-72D35B731E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31ECBEF-BF21-4C69-B70C-72828531C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76A6EB8B-C20F-4332-8E7A-BA3394E420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D8CC8067-F558-4323-8457-9BDA30983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E60143DC-982F-4470-962F-B2EBBE713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A7DA15EE-16A6-4E65-AAD3-B24544578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C46667BB-235F-4111-BD5F-74F1E945B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023A5595-1D56-4EAC-80A0-4BADF5B2E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473A99A0-A674-426E-B3B1-CC8971792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A3BDAC90-7F7C-40A8-9789-009FE502ED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83A88EBC-B833-4D84-B3F5-CC9ED7F05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33E54A18-99D7-4DDB-A683-73B471481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A97CA220-05E8-413C-9713-C00CD6B14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CD201074-296A-41D2-A6D7-8BA0B6B76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A63FBBD-3725-433F-A867-3B6844A0B3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61671EAA-0EB8-4289-88A3-FD296C09B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22E4DFB1-F3D6-4D77-A375-73C788EC01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44778126-3433-47C7-BC64-C16891C801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B200FD47-49F3-4F1F-B821-4D37E4033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ECE3D27A-3CBC-491F-89BE-5775CDC6A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FA913B40-CAEA-4186-BD8B-59897253A2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3149C382-9DD0-43C8-97AD-968CAEA22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290CB27A-2A5F-4B73-A96E-DB265B9DF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605022FC-41F1-45E9-9884-67BA4B46EA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E2866960-ECA3-496A-B1B7-BDD93CDF2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02024E53-019B-4AE5-81DB-E5D7A8DDD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CBF425B2-822A-4974-B269-09C3B2615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DE5305D-E53F-4DFE-8F9C-25E73FC9E1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1E6F9DE9-F268-4757-AFF0-1550CCDAE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4E0DC0D0-8C72-4C5D-B1A2-F89076C90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40198A77-25D2-4092-8829-BB553C2320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7EA7BA86-EBE9-4580-BE77-8EBFF65371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7D92B356-2F7A-4875-B6FB-F1679EA49A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A32C2514-5942-41CB-ACCA-8BD5846B51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F4B82F34-A9F9-4B8E-8600-971692F9BA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DE9F15D1-C2CA-42BA-A472-101BF030F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51B70326-162B-41C4-AAE2-93060D59F7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1D4CA02B-3FB8-4BB8-A5CF-63C1486568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89CDE1C0-4AAF-4623-925D-B828ECA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78BAF9A6-5589-4CF5-9681-D1E897BAC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B88AEB60-B95F-49BD-AFE3-F13DF91DEF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999DF452-EB51-41B6-A285-50EF6CCB0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D2257427-1944-44E8-926F-5CBE8F9EE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03469977-22B5-4246-87FD-5519A70EF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F71E4578-49B4-4A81-A5CD-5088B4A01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AAB47AEB-5C40-42D1-A0F3-5B20822BD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AC42EA78-81F0-410E-A5ED-FA20BD89E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9B50B851-58EF-44CA-A82C-5E129CFD0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E28512D5-E869-4361-A6A0-C14973B732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66700638-CA76-40D5-99F3-27513CC94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BCB845C3-D76B-4423-A7E5-9AA723A69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77EC1123-2002-4E54-BE5F-9F86CBCC2C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5BAD95D8-6B55-422F-B477-77FD59FE1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5F3567C0-8997-4A1A-A084-78C2DF3244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D2ABBE06-A11D-44F3-8E49-EB05ADDFFF8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EAD57A25-D527-407E-B896-AF83BC92DE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9B536C6-B472-4AB8-BE99-A5CFB08E2E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8C7ED8D-3C9C-4267-B170-B65F7D2F78A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A5ECFE78-A1B0-4FE0-A58F-778D0CD10D4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C275F4D0-A53B-4F1A-AFDE-2B99A93BBA4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7BDFBB9B-8812-4E13-91C5-0548E906E2D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EDB53738-C12C-4A21-9D3D-477D5C2DCA84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6E3F0D3C-C40F-4766-8459-2AE6F1E68A8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33C9E970-72B8-4E80-AD06-E6C5642ED5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82DDE9DB-B5A0-4C87-A12A-C02FDB12D0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8B813F00-FE40-43C4-A6F6-F50D2D36A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02257A3D-1C6D-420E-B5CD-78C5C87A648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53E1C4C8-F65D-4B7A-924F-D8A1CA29909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20A857DA-AC4B-40D7-92B3-27FBBA53A6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6F9D4BA8-2F0E-4C17-8B8C-648ECC8FFA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FE21DB75-E927-4160-80F8-FFB931EC1E3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C7C5023D-2B0E-4436-AC6F-7CFE00F203C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2BA4F0D-63BE-4709-8D60-5C043738E1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1BD8A0F1-CFA7-4304-809C-B0CD7DF9B09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F8968B3E-6998-469A-A10F-1952483EC7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C0585D1C-CF6A-47FC-A153-AB2AADE2A6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D0473666-2BFA-4577-BA12-F2946FF84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B83695F0-DAD9-42E7-8FA6-4C17548D3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B098492E-7C37-48A0-BA73-B9AB6CB597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4CC9AC46-0B4C-487E-B9B5-7BEE32026E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FF8BCA02-4ADB-4F8D-94A9-FE2D4357F8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121A39F4-E3F4-4A29-ACBB-5564918D69A6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0A026E6D-41A2-4AFA-BB4A-7E9ED483E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5752723E-81FF-4EB5-A9C2-6C94F4CAD5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73ECB911-45D6-4874-B552-6C58D13437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B254FE9E-D14B-4BD6-8727-CE01650F0B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784CFC4-0691-4282-8E93-64DA83C30A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CB4E456A-2C49-47F8-A062-2CADD059F9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A17BD9C0-29AE-4D56-A4F9-3092E50159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98BF78F9-D294-4831-9723-AA44622495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4E1DD041-CF32-452E-A1E6-E141AD9F8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D597B025-96D3-4F80-80A2-3BFB871278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5C20BC23-E277-4CAC-8B91-3B21277D9C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723462D-15D3-47FB-A4F0-E47C7AA590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BB40A0FB-3417-4731-AB3F-455B8CD250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37118C17-A7B3-4E80-B8C9-952D1823D5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2B71EF11-56A3-4723-B11F-7AF49008B3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963282B9-8C48-4816-8246-2655BFF49E5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6AA5117-4BAA-42AF-B364-FBFB4B6D2F0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BE72B6F8-8E5F-4C0F-9046-775588A2FA9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BFF35068-DBAB-4797-96E3-6FE7DD045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C31C7190-BA9E-4345-8313-E39BC02670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1C59D26-CB1F-4845-AE59-593975BB17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7B0DEDCA-F715-443E-B5D8-44FBDC673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49605619-8E28-424A-8D87-4AA9341A13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547EB839-64D4-483E-AD37-AA7619EDED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4353CAE4-6559-4759-83AB-AD5E3B4EB602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F775883D-4087-4EA2-9909-9CECB25A5567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098DFD7D-77B4-4F1C-A990-8BF8930875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3041CB71-EFFC-4773-817C-B4E9C510DA6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8926EDC0-F272-4C9A-8BD0-D89455CEC9B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9C1E865F-C453-430E-BE7B-B713906C80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A6A456BA-9C4D-4DEC-AAA4-02F18DA1AB9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15240</xdr:colOff>
      <xdr:row>12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4AE55680-5D31-497E-9348-7D9E32D224BC}"/>
            </a:ext>
          </a:extLst>
        </xdr:cNvPr>
        <xdr:cNvSpPr>
          <a:spLocks noChangeAspect="1" noChangeArrowheads="1"/>
        </xdr:cNvSpPr>
      </xdr:nvSpPr>
      <xdr:spPr bwMode="auto">
        <a:xfrm>
          <a:off x="907542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C1594726-3AEF-468F-B41E-E61C79C6DEB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514F1343-FC68-4F67-8262-C9B29A57C86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1296472C-534C-450C-81AB-A2925AF062A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BB491A69-F9B1-4858-8759-9EF81CED75E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7B042EDA-E400-4168-9D1F-2B4AC6FD8C7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C85F3354-7E5F-4D3A-AD06-E331C34FAFC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6F8B698C-1C1A-4BDF-9927-1AF133A48EB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3984FF5B-5C33-4C13-AB69-96C19E0F48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16951FE4-8933-41B6-858B-211E1B8F1A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AADE98B2-810D-4437-A8B6-F0CC671C2A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E275CFF4-07EF-4C13-A73B-EE35C5636E8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9F794C53-D423-4B30-A911-4492223A190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37B93452-A44E-4354-BE79-C530F77B1B7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7129944C-4E6C-4845-9C14-E7D4C8FD076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2C491363-6ECA-4537-9B37-12545090838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EDC8BD53-6254-427F-BC14-AFC84721EDE8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A4EEE87-255D-4793-89EE-9F9BC189199A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E075DE5E-29DE-4EFA-B083-E93065A154B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D9FF430C-5E0D-4CB9-9DD1-147BAE0F590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2233D6C9-E28C-40D2-8B1B-CA3DCB32415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63E39B4E-4398-41ED-BB72-80D3D11C44B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A78E6B6-2614-44CF-9724-7AB2BE36851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55CDFA55-BE90-4667-88CE-C774D9965C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C7BBE413-6BF9-4700-BC6D-0D03D1D111BF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68D58ED4-E8B4-458C-A478-52C76037DF5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D3DC47CE-46C4-493F-884C-FC07B532889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59C6E208-7BCD-4D63-A729-92663041A95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CB28572-481B-45A3-9FE9-2CB2AF01077B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3BFE8AE1-544A-4FA6-9903-2EBC3BCEA4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35233EBA-4779-4E98-A239-9984D743F3CC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FE183962-69C9-4220-83BF-366A2A29D3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86B1E81-6473-4DD1-B253-B17535C0762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2F8CB7EA-3F91-4630-9766-015436AD6C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E885A308-59D2-4ACA-A452-E46037EE3BF2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428A572A-D2C7-460E-86E5-2D128A77B7D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011B68FE-DFA8-4143-BC5C-6F1C33C41B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D1E20B14-7EE8-4438-8D46-F332C5C8D5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FA3F6797-E502-45F3-BCBF-86E38523C69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824A81B-BEBC-4FF1-ACDE-B45FF524D51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0275C0CF-EAF5-469F-98C9-C184FFC0F39F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15A7AD6C-3FEF-4F8E-8202-1A3D2FCC47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53E94FDB-7B37-4375-970B-CFB7FD830FD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6E696CCD-9917-4472-A0AC-738394F6943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9ED9A075-71BC-420D-B89E-76727B93E8B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88134182-0244-466B-9E98-886B8A908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D5310FB4-6F29-4784-8A89-DD78FFD58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53A029D-BBDC-4730-88F2-D72857E64E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6C50FF98-5C84-4721-9FAE-1D7D7C73A5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C2FF8D50-03FD-42E8-9068-9CD3257643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049F9D84-4653-426C-AEE6-2C5D077D35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E9D4BCF6-D947-4DC1-B8EF-4DDFE04B25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D380FD13-98B5-4E17-B08D-4A4F642D5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A8E1650-267F-4DEE-B19D-B167589C53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5B121610-981D-4731-AF88-91C417756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70BA3E28-605A-4C05-8E2B-3E59CBE63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926C719C-D6FB-4B8C-BFC2-C83270CDE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D0E665A5-049C-43B1-B3AF-EBCFCCA733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4BC77014-34B8-481D-AD54-73BF6E8566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C35A4A79-7749-4AB7-AF0B-826926CC1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321EE8A0-CAD2-4D28-9924-2508FAECE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51760D1B-AE49-4D45-8E6E-2E0598DAFA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A7E1BC47-9C12-445C-8934-A5ACDC5F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53F5414-10FC-4A8C-96D5-420EE6F1C8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FB72FB5F-DBB4-4556-B960-D9FF3AE6E1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FBEC59F1-F66C-4DF8-8215-FD735F8544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2F7FFC63-E7A5-44C6-A4B1-C1C602A423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CCC02250-00E2-4AFF-940B-D83A4F67CE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8529130-9D58-4EBD-B11B-00C017E17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7EB3B0C5-311A-40C8-A623-143E05881C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C9383616-E094-4384-9787-62451F8711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21762376-20CE-4A61-BFF1-992F6256FB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ED30D9EF-37EA-4CA7-ACA7-8B68302273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C344BB-F910-4DCD-B739-9D2EFAAEA7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FD143B3E-B1CC-4DAB-8387-570E813C53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72A0B50-DB36-463D-8782-B9A5FB072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32B79C1B-716A-4989-9974-7A12DC05D9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7BE8CA41-A97C-4035-A415-422942118A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9FF727C-48B8-4B47-9D02-C7FC2A97F0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317C329F-5F08-41D0-9561-536AC1198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25ED6B2C-75E7-4659-9765-0C8C327EEB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69C0226F-E0A1-41B9-8D48-CC46B683F4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BCD79AA8-CFB6-43F9-A9DC-9D846E0F0E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582432B1-BE1A-4099-9E06-B3C05F7DD5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7AE7DD39-D5A9-4FCC-A174-DD579E13B0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CC88CC4-C056-4459-A6EC-DDB784C83A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679BB34F-E6BD-4BFA-AD0F-12DB0875BD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11EC5E21-BB82-487C-85E7-3C1AF67F49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FB148DEF-95BD-4543-A6FB-BAA0BE3F17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20661BF6-F7B0-46EB-B11C-01CCC531F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CA63E9BA-E58E-410C-8E4B-1106547E8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590C21B-9B1E-4EE2-AA00-6A67980B2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A1EE559E-7DC1-4EF1-B1C7-E024F4903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3F49AA34-0FE1-4B62-9259-E855F8C9D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38F1D427-05C2-437C-96C5-79DCCC80F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A5CB7DD0-F9FE-401F-B6E2-E71716333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52A2117B-FE43-4CC5-8E4E-457DF1A002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089E989C-0561-444F-989B-6FF46D9468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C1C6B47F-2AC4-4E67-B91F-CCBEF94706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1FAB4C5C-043C-4330-A6F6-93A50A2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AB60DEF-A435-4AE9-81F5-517F0AD56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6AB9C9C1-D238-40CE-9B6B-48263B5F18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6454DD02-2392-4C0F-94EE-BB94E8B537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A8C50A4A-74DE-4320-B58E-EBAEA7B15B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3C4ABB38-3AE4-49B3-97AA-BF1392158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37F71B9-2C06-4BD7-8722-770BD367F8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2D9B697-EF11-41B2-8819-BDE85B708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2E16F03B-5B96-413D-B7D8-B046B8F67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C644EB1B-585C-4D95-A78B-E9F2BA6C86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570D889F-EEFA-473D-994C-5565B3A18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F57173A4-7FD8-4782-80CE-637389C17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3068382-3FAF-401F-AB85-0DE6A97CF6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03915DA7-673D-477D-BC68-78BCBDD240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5D10CAFC-6EDA-4C29-A6EB-93DA38F81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695483F5-AFE2-43FB-87DE-6879899B79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64C22E8A-90E1-46C3-BB1E-DCA93795D7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8F2468E4-99B1-4133-B3D9-75E17D2D0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0B663C18-1874-4014-B618-84BF2DC6B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7913E9D-670F-4149-BB25-347445CEA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DAC88147-4E3A-4788-8FD7-990B3928D5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5052FC40-AFF8-4C19-9F7C-DA8959C0BB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1EE14CA4-49B8-4DAC-A063-2004F70BCE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5DD50D0E-A735-4A59-B25C-F28FD72BE9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2738E01C-842F-49AB-A251-1B4665C689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0D9790B-700B-4E06-B942-4F93C2B0AE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7031FA11-1E17-431D-9B8E-B4F574C7B6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2B5190C2-4123-44BA-AFCC-DD1814E87D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DB961608-6AF6-4DA0-94A6-50C4A3B9E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F91604AC-6F98-45BE-9190-D770853C1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6526C6D8-2679-4D05-AB9E-1FC624AC1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B3526B1-9951-49D9-AFEE-353736795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CCDF677E-8963-40C2-AE55-18AEE6C35F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6DF9522D-6F88-4235-9CEB-66BA8E98A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46BE73C3-B363-480A-91CD-84364CE81F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0EB1CB8B-96F9-44E8-88C1-CC7D6922E5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30EEF3A3-E0E7-487F-BA50-C8A2FD2552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FD012128-8D81-4B01-910D-71B29668FE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CAC793F7-BFC2-4CF1-AD62-EE269196E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39F72C10-E74A-4099-BB17-C8B74AF1FB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48A4DEF5-6437-471A-BF65-5B54DA338B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6CD8C6DB-AF05-4FD7-B17F-A07B2B925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915BE268-221A-47F4-8C3D-16D4F9A8C4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3234700-658A-42C8-A0CF-D6F28D2B0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80D47AB3-DD8A-46D2-80EA-17E74E84C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7CD8C87D-F2B8-499C-9056-5765FE00B0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71B7B5F-35F2-48BC-BAFE-A54F092B0D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5A74156D-A6A2-4654-B2AA-CB574FDBA9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BCCD12B4-CECC-46B1-A6D9-E5AD5C0F57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03CE857D-0977-441A-8D3E-FD40190F41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2571E5B5-A237-45E5-B452-933800C4F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D3F8DCEF-28A9-4E2C-8D78-9EC53EDE3E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DC160621-E52E-47F9-9EA1-CDE5DE4B75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DA700446-A1C2-4FCC-AE29-0F0461FCBE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05D9324-D6F0-4280-A4FD-E7DC97F66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6AAD602F-8DE6-4AC7-B1B5-7B6741E55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F8590ED3-F07F-46F1-8003-C36E5002E5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C6C4F2AC-499C-456B-9CDB-40EC106FB4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EEF95B5F-A4C4-4A59-ACCE-46AF93EDB1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2BF3801-2D4C-4D23-97D1-4EB078B5E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F8C44547-B953-47AA-813F-A55222A2E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7BFDCE78-2A9D-4D56-A826-E49C898FD0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46A42587-33DD-4E2E-85A9-55A2EBB67A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57F5D634-A3D5-48BE-A493-B2CEDC313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89563B2C-DBD4-424D-BF9E-5D876A7D58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48D3A880-B21D-4A28-BF5E-179D455A1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883612CD-5D5F-406C-9EEF-0BC4AA6369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07FF3E2-DFBA-41C1-AA95-EB08823F74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1CFB075F-50A1-475D-9CC7-58632606E2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AEA5A6D3-D514-47F6-A182-ECDDAC66D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709DAC88-3B6C-4A76-80A8-82FCA3086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38816E2E-0942-4E28-9E6D-C1EB66BFD7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058DF1D2-3027-48B0-AEB1-DE5785612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995CD824-7A3B-42BB-8B97-C50FA38D6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3DB20956-EB8F-4597-A076-9D2468B60C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682376FD-17B6-44E2-A861-1B81C4ABE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DB076733-2C16-4F3A-B1E0-9FD95DFB6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6F18C168-4A35-4890-A256-245A20B2C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7C0C3BD3-0372-4AE6-8BBF-9A45A23A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5B9EA2CC-FA09-488D-AC01-44B9F47807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D3FCB97B-9D38-4837-8F7A-9F7B8C8BAD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09BF0F05-28C3-4136-A658-28DE89D635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24C6F2EF-F629-4C63-ABA0-3C876DA18B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39230FD0-2251-4ED1-BC35-82BC9A6261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A22D6936-5822-4300-9B1F-086C76891A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ED689AD9-E6D3-4995-B82A-4E8A05B0C8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394E219-FC58-4C42-8A71-F4B296B8A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650F6C0F-739D-4B42-9055-DDBF6789F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6EBF68CF-25B5-440D-B772-DF78205C3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D5DCD0FB-C4D1-447F-8C0F-67B26FC373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CBA4D3C5-E8D9-46BF-99B6-D6C78D3C9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8A577B7-5A9F-4E99-A4E4-EB39007C6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209ECA66-84B7-4D63-B840-8097E03209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302C2D87-DF8F-4C3A-BF51-68D1B3FB4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3E093909-C8B9-4473-B8B6-9A0C41DD6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81E371DB-195F-496C-95A0-204E7DD676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254A00D1-22AF-4879-9BE5-522B67E755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A25ADFEB-4CA4-40E6-8FD7-3425941F51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B4FBD459-31BC-4A05-8C48-1B3670302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5E6CCB0B-5DB3-4D5F-98C7-E742FA15D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9868F85D-EBF5-4383-9915-2B41C9FBAC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5F6CB2A4-7879-4809-B82D-30D9DABAA6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0212B849-239D-4DAB-B5DE-5226EC007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8C8B7E56-EE56-40CD-B5F2-7AB890F59A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C75FBD84-042B-4EAA-873E-3688B02605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4C64DFCC-61FB-4784-A278-34D3A4640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D923905C-6250-4F9C-93DB-1A51054902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D7398914-D2B2-40F6-AEB4-BCAC9B339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DF263330-8B8A-4C4B-9B21-8F9281C869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91084D66-4E0E-4700-8E15-AF560D656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082D98C6-73DA-4AA5-8D66-C3A0FFDE8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FD70BAA3-833C-4CA2-A24B-80F5A599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DB7D6ED4-DBA6-4F0F-80FE-A0AC8864AA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D908783A-DD6B-41C9-B4D5-A5F192D09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75EAC4-6698-45AD-88EA-C7EE9A802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CF22A232-B565-46B5-A106-FBE084A7C2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69F80B0-9F1A-49C5-BC43-D139B6A77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A8CDF18-DE45-4689-8C6C-564CD0222C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ACE406E1-1215-4A8D-8ACD-034EDE142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D63EBFA4-DABF-46F8-A4CC-27F74959BE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2CB9E47A-9298-4C29-BF51-B7E4D526D6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F6579613-7B84-4FB0-BA7D-FD0329A906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E26F5453-302E-496C-93E2-A238ED0951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15BC9059-724D-4D15-B3AB-104A2BF5E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19E15399-2658-4A44-A2B3-9960D5EE4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30C71D8-15B0-4E6B-AB3D-9423C98835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40CF49C8-0E01-4E4F-86C7-9A0C0DD6D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AB3154D6-9D12-4862-ABF9-9EA6A700D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A69C3F11-620B-4FDF-B9AB-717F0EE3B3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83B02BA5-CB5B-4427-9512-5719DB22B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568959A8-FCCE-4C5D-8647-77B289211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D3612404-0136-4DC8-B80E-7EF5ACD44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7779AD37-350F-483D-862C-AECB4D882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AC47C310-CB94-4E42-81A7-78D98A05A0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DDA30C94-789A-4D53-B9CB-C1F7F39F09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729723AA-0C2D-4531-BA2F-0203B1CEE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EBE5F38D-2D53-46C6-8E56-EA1F8ED15E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02BD67DD-F72F-47D6-AA24-607FEA1614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6B6283F-79C2-4DBA-AEC7-1A8F1A262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462CD2A8-C021-4939-B2E7-02C1ADF218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35757319-FEB3-470E-804E-9F6EB1C29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19B8DD5-907D-4F65-8A88-9AE338E17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7D6FE94F-4A55-4C76-AAFA-0946AC486A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4C8EA94C-9BE8-45DE-8573-AD0A154A7A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294C581F-DEBC-42BD-A74F-D4DDFAF5E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9586F8C5-B86A-44F5-A75F-0D01131200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6F87A220-7CAB-4AF9-8A1D-3BA7FA2E07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58C54E0A-C29E-4F0F-B721-21EF31D44B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BB0DE5E-3E73-49B1-8145-2A302283A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66EE4085-8212-4380-A54F-B8D1DF609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799D55C3-1D33-42FC-9237-53E43B897C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9B471577-098D-42F9-9123-669F599338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9AAE6C7E-1EB2-4E26-ADBB-942624AC0A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019644D7-DF8F-4C54-859D-088171A48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8720E2C-CF7D-4A86-AEE2-4AFD993C7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E33A5E7-C46C-4C34-926B-77213860C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A66980C6-2092-4C1C-BD39-8D7C8DB26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B1D99CF7-8902-460A-B46A-DAAA3CF9AD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74D8AF0E-1345-48BE-AA93-182F8A5A6A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9B207E-F0BC-4362-B83C-0FB66C414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7FEC3B51-B887-4404-92A2-432BCBB77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6667BAF4-8C94-4049-92DB-F5679D782C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13CD99D-9F02-4799-9437-2A6EBC3A1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D7102517-9A41-4B6C-B7D3-CB0BF86FE4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01CD1442-8EA4-4F27-ADDE-10208F0C1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F6E03AE-736D-418E-97AF-4EFBF99395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58EEE3F4-ECCC-4E1B-87EB-B86D795F6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6FDEA83F-0C3F-48CF-A388-3C9EDBD974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9082FB44-24C6-41BD-BB7F-23696AB597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4749824-150A-4A45-B200-F31C4D9314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8693973A-87E7-4453-A9FC-FFBDD74F4E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3A8082F3-6C77-45AA-9C54-8FE6C673FC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BB4282C0-EE4C-43E6-8F3C-7889E3B13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58B3822E-69CC-4B61-9505-3723E1B1A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63BFC57-6E70-42AF-8A3D-C4AE6BFBC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E7B16C6C-940C-4C59-A8BC-EB92B59D5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5AFFB142-F8E4-4782-853D-5332DBD6B0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897695D0-9160-48E1-A5B7-7FA9766231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21DA7036-9ADE-4E12-9299-4AEF4B250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19726BC7-0CCB-4DC1-8780-089A5AEC2F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A12F197-5632-4377-B731-2530E0D29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70E9F540-8EC1-4D4D-81A1-521F344AA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8786BD4-B980-4D98-A40D-850A2D95F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C3C5D4B8-03E8-4630-8C17-DC4677586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C23D1D7E-5F54-463D-B1E6-30188CF72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D41E61B-0841-4AA3-A0E8-4DDE931E2F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EAC9BC2F-9ED8-4272-9C14-F435CB7F38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2EE03D39-012D-4B12-B912-731B4897FF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38F16E09-C8DC-4964-95AF-2AB61FE5E3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88874903-0E13-427E-84BA-CC78262363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8F0C463F-76D2-4E74-8AC9-E4BE47587E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2B191F6F-019F-4F53-BE0A-8183B4BF6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EF2B2D71-ADFF-4D2D-899E-DC28F06189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AA9CD699-3EBD-4BBC-AB8C-040412F2F7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37BF815B-6CBD-46EB-BCAB-0CB21F4F0C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74E31F68-B4C2-45EE-BF10-D947B9827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1992C894-C0A3-4DA1-809D-9302B76329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DF1C6BAB-709D-457C-93E1-04E6309EFC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54D8B7-7A51-4D37-B711-12E4E3D73C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578A7023-01EC-4630-A6D1-02E21824EE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60E6897B-23BA-4B68-979D-7EDD9157C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08D190BE-C747-441C-969C-1829F743CA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DE67A213-A6A6-47F4-9F01-7FC9E7D2D1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D0A1A0D1-6935-46A6-BE36-AD47E6AC38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11CE63B8-F8E2-446E-85B3-3CDC4FD11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FAB3DBA9-9240-4B46-9E11-C760913C4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A1E8614F-37F3-4C3D-BBF2-D1D201DCC4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092A73C4-3718-4A41-8428-BF8C49ED18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873D204F-E2D6-4C6E-8470-D29B4AB53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B8C1FCA4-D6C5-4611-8721-5CEB5A37DB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8A597BD2-9A5A-4892-B5C3-E59B7E2270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F7931692-45FD-4252-8936-37B5DFCD9B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F04ACB52-699B-449A-B68E-DDECC0EB0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4E685249-3803-4479-99C6-69CDB4EB9F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9D5873F2-E46C-4DDF-A11D-10A6989E18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AADF7CB9-7C14-4740-98BD-7C9C821AD3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FAFAF0E5-D71D-4A01-9F51-F2374599C3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FA69617-E69C-4D10-950D-C82C9F67F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4E117DE-F0EF-433F-923B-95A0D02EE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78321C8D-0E20-4A48-9400-4681EEC95A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55A8002C-7225-463E-8299-37F7063D30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A4EB1250-B7B7-4E8B-982D-8D94EB8F6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F590BE4B-5C43-4C08-84B6-D7F0F519F0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2E9BDC29-06D5-4DE4-9CAD-0EC010DF16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F005F98F-2E90-4027-A728-7AE3A19EB8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48139231-6235-4F36-A8D4-2ED6DB1DBF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4173EAA8-60E5-4518-A350-79C639352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ADA51A5B-2438-4E84-A421-95DDF31AC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76BC3DD2-359A-4AE5-908A-BFCED5407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81446DB9-5301-4EEA-BB13-5D34A61E4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B5025205-2514-41C6-A025-681E135BD0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CFC24B55-8B06-41C2-A005-722816FEB3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A3A27411-81F1-4E75-81C5-609341301C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853204EC-2601-4A3D-B2E8-08549D7DF5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2AB1DAF8-0D86-4628-A642-0A6D37F961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3D136F72-1D30-4612-9ADA-1A82B5C46E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010B2259-12EF-4863-9059-46107613D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35A5D402-DBB7-4731-A21F-37BE8D730B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56F2CC2C-3D58-4CBF-8E12-F2CDBCDFF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A3B78021-BD83-45BC-9560-33FC28F470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EA47846-15B9-409A-9845-CB5197A185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189996C-A129-4562-A353-7F293174CA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ACDFA99D-3D10-4E77-848F-76729D889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255E3071-DD84-4E39-9D39-0FA6E9675E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930328A0-CA4D-4333-86DF-2BBCBB829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BCC02D1-05B9-4F7D-99BC-473ABAD80E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C0E36293-C53B-41F9-B57D-58C555381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1EF6F352-1D1E-460E-B1B0-DE2870FC25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3D3974DA-E0B8-4461-8DA0-DC4293AB9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012C2D80-0187-4DFA-8E05-D2C0B0F5B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AA743B8-2783-4E8D-8B93-72825B2C1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B6A687E4-FF28-4A2E-B676-3531BC0FCCA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29D3592E-D295-4675-BE76-02619B1851A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E0E10CD8-4A5F-4E84-AC9D-75601DB547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ED191F1E-3417-4778-A5E5-2BBD45B4B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9BA2F938-0F2B-4CDB-A94B-7C9F3690FD4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4AF0CAF9-399B-42D9-8468-593660B317B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74AF3AA8-5649-4086-A167-FE01B9EB1CD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53DBC9A9-2428-43EC-9D50-879C86BB49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954EA98F-23AE-4DA9-BA57-C6B8D3A8F0B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39E8DFD8-D0DE-491E-8997-252C486E6FA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09F553C-2E11-4972-BC7B-D3D44219B4E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E6E65249-583E-49C0-872E-F41D97AD339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741DF36D-F951-4AFC-B1A8-0B3B3B4D9AF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5DF27608-BE3D-42C6-8055-C8FA76E8206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9B87412-FC7B-4934-B665-D085F4F1051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9508038F-209E-47CC-827D-A1C4965B0F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C46EA3FF-0D19-4F24-97A9-4C9A9BBFAAC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3A54717E-35C4-44DE-8262-E052714986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47DA766F-3A15-49DF-99D8-0424B7517C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E47AC8D6-30BB-4D2A-A278-7C05F70A303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0D05036-33D9-4D0B-ABAA-7B83762B181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79486468-30E6-43C6-B777-C9F29DD18BC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F71A1992-19E5-418D-A503-2D82FB4B2B4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E0575F79-30E3-4B64-A488-94819EAA66D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EC9C5DF9-9AC6-4DAF-A3F6-E6337C2C6BB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19090A88-77D7-48E6-93DC-4B3F307B7D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21543139-9710-4CCF-9A8B-580E1BFA17E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84278E9-36D7-48F9-B846-CEC2470E1EF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101C84CB-9A17-4F1F-9647-72F7FB05AA0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48B57FDD-DC77-4D4D-A409-5395C32D2D5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445F982C-460C-4EAB-ACC3-D9EBFCF27BF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C1520F71-2679-42E9-B958-606AF492349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08DBF3CA-89EE-4E39-A448-A4C7FEBC91A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9A57156F-695C-4EDB-A2D1-84C710CF4A7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1F27A282-7394-4D80-8736-DBB411664A4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D4599BDD-362E-4243-A624-628B37B7955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7A535365-8EC6-40C5-8BC3-00482808976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CFAF55DE-5820-4DCE-87AA-FA6F34745EF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475A7710-BF3F-4BD7-8737-1911EE918D6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FD5C3ADB-C09A-4527-8CEF-1B3112BDBC6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EF5A66C6-07C0-4B6F-9205-725E48204A60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26697115-26C1-485E-B7E6-6472AA09EEB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D67CF8E2-DB5D-4A7F-9F0A-4A19D877D4C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5D0C503-1477-4103-BB88-FE988D7348F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864B634D-0751-4435-8470-1E23A1F6B8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E4E7AC83-DEF1-4FFF-8DAD-932B13C14C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01922BF0-204B-4166-A74A-A068B92261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76920759-5CFF-4CB7-B81F-2A2A7DD0A8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9BBE8F63-749B-40D9-AE07-E9CA5AD8F5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373494FE-4876-4E74-9D7F-CA29B604D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7ACD20BD-CB7D-407F-81E6-3DAA1DDEED7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F4B226C-2D24-42E6-929B-D96FC6A219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1948399-B374-48E6-9276-57812E9E10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67B6C9B-DAB0-4F3F-B697-A4748D8B01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7E2E176-5133-4021-A6FF-13F7DF5A48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7F2DB29D-8B67-414E-B3B7-6D682AE15C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C4E04077-0DDD-48EA-BBBC-87877F9ED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572B60B-62CC-4B6D-9744-AFDBD57E8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6DC494E9-4983-4CEA-96AB-C43E010458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34C1FC45-C869-4330-8B14-AF3A55C5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335E2A71-AAAA-4407-A9A3-F098FA412D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5096D9D7-AF0F-432A-B729-D1DA920830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F7918D6-CA9E-42A2-82A8-8F651C59AA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DA1F2F14-AE4F-46CE-83F2-279507DB99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118C2074-0E41-4D6F-8482-20FEF8BA32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975864C-51DC-4EF9-8710-B929944323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AC779F95-4682-44BD-A123-10D6B81E87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1781474C-120C-406F-9DDE-249F6C38D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B61A03D6-28DC-4A3E-AE58-A66935B7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5437C146-C05B-4D29-84FB-A8B8791EAF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2007087E-F253-4B9B-8EE7-5F3BB95093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FA775518-3E00-4EAD-84D0-43015B57E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A32C1665-969A-4408-8211-EA1814A225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FCCB7DE-F5C0-49F6-8F91-DB97E4C02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E97588B4-BF76-421E-A657-B79B86C7A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4B2443E7-ED81-4879-8FBE-3EF39C01B7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9CCD9FE9-57EE-49B9-9168-3EC4BFEEB7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81E952B6-E3D8-4EE5-95E0-045B0D78FE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A0DC1C07-95BD-49F9-9953-0B1801BF1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C5AE24E8-8463-4A9D-8DA2-F00BFEED1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35F06E32-6916-4817-B426-60A824BE8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67B66C6E-8C34-430F-9BD0-BD3298580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82486DA1-9F29-4330-84D6-4FD78149FB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092892F4-5867-4705-BD71-87EF605285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1745219B-AB7B-45EC-93C2-F71A86A0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FBC723F8-475B-410D-8CC9-8E29AB3BF8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AEB48AB1-9842-4CBF-811E-B07DEC5EC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337E311A-2991-4471-955B-C85358B20B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DC4367BF-917C-4457-B348-8AC9A2FBF9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E0E59229-4278-457F-B05F-C10496FA59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633E81C6-C7AA-4B0C-8597-6ACB5D5C35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D414A580-AD6F-4027-A09C-DEC1AEB843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9D018994-C750-437F-AD56-E4E00115F9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1AC56DD7-F064-4FCA-AFB6-30CD4BC62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9B86AFB8-2195-4E5A-87C5-DCC33D82E9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E759D4CD-D327-49B6-8D88-E7D3FD541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0ADC7444-7CE0-4A9E-82C2-018C9EEEC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18BE449-D7B7-4E40-B052-29A6E60C9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F8674483-D740-4F92-AFF5-BD5A0D5150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3F5699C6-4637-4CF6-937B-20C7AB20B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6B5E4C41-251D-4956-9CFB-0C40DFEABF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CF0F0A70-1354-48CE-8AE4-89B3C2163A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4C67D23D-605F-4B59-826C-15D8B85EE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B63F7C59-8D3A-4794-AF90-E1EB222BC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B7F9475-9597-4EA6-98E5-E75B7BCA0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B9AEF4A5-498F-4120-95DF-536CE919A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CAE4221B-87A0-410C-8A3B-5A98F22DC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F1A56B03-3832-4C26-8A84-A518C3EAF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F68460FE-E06D-499F-8680-D554ADC4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68385CD6-E8F4-4F29-BCAA-1097E4C48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237B9B6-D1F6-4908-8A98-5D2AE00545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CD55269A-D0C4-4F00-B2BB-CBAE2F89B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9026698A-17E3-4D2F-936F-665EA0FB81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5C9D3CD7-FC95-411E-A82E-098ECC097A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547FEEEC-7620-4592-86C7-3E94BD5715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C5949F8B-0E50-44CC-A23B-AA53DD522C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B02CF6F9-2CED-4AE6-863C-B7F232AA8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48C038A8-E61F-4281-9051-F35D9651A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F6C1A157-DB25-465E-849F-0672924452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B011E2BE-CE58-4CFF-AA30-E80D566C76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1C4830BD-F71A-4A00-A7D1-B263979BD8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D7C44D4B-E7D4-49BA-B346-56F94F74ED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49A0BB3F-25AC-41C6-B076-3604DC259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D633B519-D6B3-4008-AFD2-462D007618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B28A045-E30B-4585-84CD-E8A758626B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1D73A740-9C24-4838-B345-A04F616B7F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FBF2D599-81AB-475A-B6B7-6F01C7AEF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EA38738-BD66-4D87-B5B8-411425698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08C1608B-FD42-442A-8667-BD464ADE1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A49AF44-D4B2-4F0D-A197-AA9E4EFAF4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6724A4BC-EBAE-45DB-BDF1-62734094DB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F9D4256E-9B27-4015-9596-820EA521D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2742164-BB57-41D4-A35D-15DF8E1A2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168A898C-9F68-4CCD-B0F5-EB64DA1E3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35374FEA-F75E-47B5-9054-0CE45616E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348256D0-A939-4176-99A6-9AC365895F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6687FEC6-8AC8-45F6-9935-56FEE8261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B011550F-68D3-4358-9000-C62EBD5F2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2050A553-ACED-4047-9812-11C3E247C8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F5265113-B86D-4B40-939C-98F37C48E6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247FC15-D1B6-447B-8DE4-9309104115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305EE469-9384-4378-A6AF-64E891B09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F0C56DC3-6458-40D6-97ED-B4D1CF38C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BA4DAF31-4E1F-4878-98AE-09036C755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7104B31E-2274-49D2-B1AD-BD024B89B1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D3F8B194-2FAF-4CC5-A218-7B9BB1FAA2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712AB082-9D4B-4F11-8D95-C8CF5DC213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FAE81F09-5EDB-4FF2-9BD1-918443561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38AEF3E6-F9BF-42E3-9289-850CEF4252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FBB02BD6-AEA8-42CC-A420-6915AA45BE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F15CB55E-AC05-4C74-A967-E026EE461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F2EE0733-997D-45AB-B10E-0EF840EB0B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729ECC8C-B931-4434-AC2F-763725CE24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77A48AA6-94C3-48C9-9BA8-DE01F36485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7A9CCEE4-40A1-4C26-BB6C-266BB9308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76DCBBAF-5DEA-4284-8CA6-EB9FBCEF64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AE78AD9B-EFD7-471B-864F-4290680000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8F037DCB-A90C-41D8-ACD8-FE007BE47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17D43AF3-D3A0-4DC3-9F64-FE87F06F98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B56C0E74-1D7A-4B30-97C2-47E09BF87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22F7E8FE-3672-4B59-A0CE-FDF324C245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8E4C4444-63FE-4C97-BA7C-B607AA34C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E405A21A-98A1-40D0-B6EA-6A787C05EE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32335564-1BF7-4DD1-879F-90C39CD31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A0215109-5A1C-4FF3-BE9E-AB08DAEE0C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7CE08FED-1697-4CE4-9A44-9FE6AEF59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7388F99D-2ED9-4B82-8DC9-619FE8FB41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BBA36A9C-8DF7-4D3E-A8CA-3A45E9DC3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A05CD1E0-86C5-4716-96B8-23C850AB95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BB15A341-2BA1-4AB0-9D20-662685172A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15114FA-7173-431B-9A80-DB8EF34A6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6A92024F-9568-445B-A990-7C9A381554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4C26AEE8-0851-45C5-BFD8-3C82BA54A1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6BBCBFEA-467D-41D7-A429-B2FB4B5D82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B4048C24-0D10-4F1B-8C61-146ECA93E9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FCE5825D-5308-4BCD-9970-E1F3EFB87D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BA41F48E-BCA6-43BE-92BB-A4A2D7279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124DD9D0-CCC6-40FF-A403-E3B922236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E095330B-17F3-492E-A9CF-C6EC1CAA76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EDD61FD3-9415-4AFD-9D7A-10E0AC6AFD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90D0D6F3-AC7D-4D83-9739-DFF8B71A3C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E417DF47-BFA0-4AF1-AC78-F876A76E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B0AE24-E7A4-49E9-862C-B4287B914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8E39AB0D-A08D-4E80-B8A4-E232D61B84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BD66D49-2720-4286-9BFC-987D0CC6A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926AEC5-2953-48C5-BD4B-9FB3929399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D5A2D648-D0A2-49A2-8A12-124944B468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A98ED261-14FE-4D6A-8D17-D69A001C45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57720750-B2B2-48CD-9B9D-40E8EBC536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C1576407-079A-4986-A1AE-4710517E7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26D941FC-8C9A-4BDA-9CC1-392680E66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5EC22954-77AB-4CD4-AAF0-76EA84C7E5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2AF2610F-D11B-4CE2-8BBC-0A5C1DDAF5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8C6D851-2318-4AB4-AD52-12B49BEA43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08815609-BD89-4235-B1BA-A6E7D8EB85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6B571889-E637-42F6-A539-E5C495FA2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B4D89A-6D46-44CB-B804-936B24FC5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14C28DEC-B832-42F4-A5CC-CA4CD699D2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CD06330D-F4FA-4E6C-9B4B-65AC1CDEB2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661B0665-B95F-43DA-BD54-7266CAF6F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E30221A9-129E-4777-95ED-CFEEA6F9C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5692CA0A-545D-4760-AF16-0F02A81E3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E3EDF0C6-345E-4D84-B2AA-D0DA9EEF4A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213A6F4B-799A-41AC-853F-A9CAF6C76D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87EBD02A-59DC-4499-8453-0E9CCCBD8B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4D961FA-8467-44AA-8DAA-04C1F6F01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D9E932B3-E406-44F7-8765-F47D3F2F82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F0426CB1-2490-47B5-9C77-ED976C01BB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7A03E91A-9D2E-40A1-8BDB-334AEC9758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C4282034-AA49-4663-9F9C-3A9C7A731A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B76EC8EE-ED5F-45EB-8C21-7E5FA94CD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D5E0B501-4AA6-46E4-A504-85BEDAC668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5413B04D-B3E6-40B2-9440-0F32AE177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5282D41E-F4FD-49B3-B5AB-B0E4FFB51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F651D4A6-0BF2-4374-B6D7-C9EC94D18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717E40C2-DD2B-4EE3-9DD0-0781C84B9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0219511A-0AFE-45A4-B2FF-9AA159595B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780D2CB-8693-48D7-AB8D-F60BEFD658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2FA560F2-BA5A-49CA-8C7E-9E327E771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43343696-5A17-4D0B-9765-CFBD839909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C883A10F-D5E2-4D41-871B-0CE5E8B46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4098B398-092D-4D64-A900-A34A40B92F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35907B2-E39D-4B18-9D70-BF71CEF76B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B1953B20-EBDF-4BD1-A7D4-4BA9D30A6D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155FD544-0A8C-4065-A886-DCB3AAEDF9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D21DE072-65E1-47A8-94F8-112A2471E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B9B31FA-CC5E-4386-8A7E-EABE19BFB5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C1FB5B7D-48DB-4FF1-A193-EB409FDF64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E8C3F8BF-5897-43D1-804D-25EA189D0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B92534BF-8253-4699-A2CD-A17372D7E7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A28BE55-2311-4453-B7C8-1F967636A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3063BD5B-8ADA-4A81-9F5C-C1F561A930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15BBB1F9-EBC2-49A1-B6CE-4F81A0D29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04432105-177A-4E18-B35C-EB10AA1BA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A6A1A709-70E4-4A84-96CC-63730F9A68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1AAF1DB5-07D1-4A42-815B-593448F29C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54A7FD35-537B-49DC-B6E2-67BF40AC6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77E16D3C-7E2D-4284-81AA-0C3160BDB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84A5EC3-FEFA-4A46-BA4C-F718FFE5E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800C48D7-367F-4B89-BF35-2E560BA397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C1EB2673-628B-447C-91AE-C686AB1A1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6BE83402-A1F0-48E5-83F5-E092C7E3A5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D55DC5DF-8977-4AD6-9540-36B98A0CD5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0CC597CB-670E-4130-8F35-DAC208669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FE63CBBB-1110-4B5F-847F-B19390730C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913F6AEC-3914-4D89-A74A-CCD056E96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2446EAD4-2413-4F62-858E-AEACBBD0F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4A39B880-65B6-498D-AE0C-9EA835A36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1B140E81-1C1E-449D-B1B6-141E207242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E50800ED-7924-4A5A-8958-5F05506585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8C58DE8A-D381-42EE-AB60-1DD777522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34C984BC-442B-4711-871F-C6FA7DD93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33C0980E-83AD-4843-8486-DE3F3CC3D8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3937368D-F93D-4425-A899-6E8546D1D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CDB66377-D357-4F87-B7C2-86A52A2D3E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645F19FB-6689-4C7B-8426-9F5A02FB0F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11386EDE-9853-4B08-8DE2-9A08B32C9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EDBC162E-DE57-4313-BA54-82256853D8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CBA79A9E-FEFB-4B3E-8E5F-5DD6F114B1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899C967-6897-4C87-AA0B-4A3D86E31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C1F9238B-0F21-40B6-A95F-30B76948E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E13ABD15-74B1-421F-8DB7-6E114DDBDE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5507872C-4ECD-4400-B839-F545FCC7F8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49FFBAF6-0672-4C45-8730-F64BDF7FF2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C0467183-30F0-4FAC-8AE9-2A36520934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2203816C-191F-49EB-8DDF-8EA7E77218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284DA942-8F5E-4D32-880B-6717DB09F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679D4A54-A343-4A69-8DC9-7CA75D637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41DF49A2-D7AB-4B6D-A8C3-B1870D240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AF2D591A-62D7-4E43-9E25-2684C43539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950EA8FE-530F-41ED-B5FE-7824F42905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940778CA-56CB-4495-88D3-06A1D80AA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B8BFEE4-03DD-4AA2-BE1B-890C3DDE3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A0BA45DF-76F4-416D-8EC4-970C85623E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248FDE16-AE8B-4DF7-BF73-4F9722E67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7F058772-5EA8-49D4-9D29-7E30FFE4B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42D4180A-2011-49CE-B54C-4EE516CCC0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7F9D236F-8039-4C2A-9DB0-A7A809FB7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A3C3AC87-4474-4D01-B353-875B6E93BF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0F2E7D56-0767-4CF6-9BF9-3224B09CE8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945052E-77CA-465E-9DA9-EE0DAA3D8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B9064E1F-F5FF-4901-9660-E6991171C7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45BD8ABA-A36A-4ED1-927F-B195BB8893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595EFDC9-579D-4E7D-94B5-0D47FE627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7C314D24-53D7-4E64-A3CF-E3C1AE969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375DA4C-EF3D-4877-8753-83F8F084E6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3FA8ECC-FF32-4C01-A034-24C115C59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1AFD98AE-7046-4A8E-83F1-39B4368F3A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02FB3B5B-0BBF-4761-B498-4C420E5505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957AF90-46D8-4D15-B7B4-C0A12C6732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3B75CCE0-4A7A-4EA1-9DBD-27518E0FF4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0DE2278-E448-435B-8D08-E5BD86C0B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62E125DC-45FE-47AA-8224-FAE71E460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B84CEAE4-84B5-48DE-81FF-08E7325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5A463965-39E9-4DD9-99FE-DB587C9C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2F6B5573-EAF3-4BA4-A1BE-3B3AA7F7E9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71ECA4F8-7F11-4AE7-B753-4DEB2E64EE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FF2EBAAD-5ED8-4B1C-9B99-16B55DAF3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B0C65111-7DBC-40A2-AD2F-8EB910F562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D4C9C50-0E13-4DC3-A965-6AE94F686F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6492126A-F513-4883-ABAA-13198C23A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D146CCF8-C5FE-4012-AF7E-7E1E0B1B86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25348C3C-914C-4E00-86E8-BA459323C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50C7E379-BE91-4ADE-97C8-ED0BCF421D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DAEF0793-7DA4-48F7-A8FB-61C15AABF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49B017EB-DAD3-414F-A44C-10699DD4D1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DC95B79D-32CF-4FCE-91EE-0C781038E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2E235318-BF89-4ADE-9F85-A4C8A71BEA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F9D5FCCD-F5D7-494B-9CBC-952C3E798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DC70DA98-8709-4EEC-8651-1768209BDB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0D988523-D6DB-4FDA-BB4D-FEF2DD5012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3A3ECF80-CDA8-44B3-8BAB-09758FF61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65C77613-7F45-4424-B22D-2277D93F9D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3EA3CDA1-1DB7-490A-ABFF-A3E5E592AE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9F3DABF3-1B14-402F-AA04-B2B03C6425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DEA511C2-4D8E-4A6B-9473-0F0DC24C2D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32DAFF15-3777-4D5D-8691-163B6EEA3C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DE988549-ABF6-4E74-B02D-67E840D92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4A06CD1F-40A3-4178-B4BF-A4844E4E42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F724DA07-7F55-4C4E-ABB2-7EC6FBD9C9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B5A045A-8E54-4EF7-89FE-3CEA30FB46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616A3D32-DB62-4DA1-BC9F-D2AA422E35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3F0B3DD5-6E95-41BC-9ACE-373BC4BDDA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AFF9D98-C697-4E79-B871-51A9B45536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D9B5EA4A-FD1F-4BBC-9DED-D7DE2E92F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DEF5CAC9-F9A7-4B05-86EA-BAD2BCEB99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598A8B78-78AB-4314-8846-37D0DD4BC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7652E19F-7896-47D1-ADB9-8CF20923A7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0EFBC5B3-BCA0-4B91-A4AF-0300C65C9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84D573C2-A231-486D-A8E7-E893B8FCB4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84A55539-65B5-4B70-9BFB-8B5F84B8B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57F85E35-E23C-4F44-9515-4BA3F8D21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4C2020DE-4819-4242-AACA-9D3BDB13A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F59FEDD-F61F-400A-8D48-D636A6C983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86335DBA-317B-4F53-B708-38C1F3E7B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0B71CCD-2171-44D3-9C42-090CF260A9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221A420B-3D8E-454D-AA9B-DF094043EF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346BEC8A-3D52-46E6-B140-B8748F4570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86EE0F0F-41A5-4097-BAB5-B01B95A2B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6A00ADA9-74EB-4822-AA81-3976BBE782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5B32A6D0-ACA7-4CDA-8FAC-91DB940AA9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83B47331-89A8-488C-8966-1B0E2DD696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9DB2FFC4-55B7-4687-AE84-701CC1472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C71FC62F-878E-4F7E-9C67-DAE3CC3F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E5136839-AD2A-40FE-9A02-5239E0F958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E60ADA79-F5D0-4DBE-8B59-185EE6BE69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A3585A1A-3772-4470-855E-55A7E0E33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C46D105E-8265-442B-83EE-126439E800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667A9F68-94E0-4A22-B8D0-53C3316769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40FC7A70-34C8-41FB-8A48-EEC64F6F8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ACB98F41-4C97-474E-B5C8-CA7F4A200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79955DFD-2808-48C8-8020-810472557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41025751-B475-40DE-B215-BA69C20BE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F21F9F2B-A62B-425B-AEE4-4AA451BAF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1C71A142-F8E8-4850-9436-672B86F909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50F5A652-812D-4A2A-983D-C19CDB696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625F017A-CD84-4C9D-996D-8EA2B8D0CA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AC83F9EF-AEAA-4872-91D1-2458AA388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D8CA680A-1000-468B-86AB-45C0DA086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184655F8-688D-4A73-8C16-B887FCDE2C2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A86F41BE-1840-41DF-96E7-55A84A0DD98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18BC4FE-0916-4094-B1C2-76273062813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C92E6CA6-84E5-401D-A62C-E5E75A0C09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80CCA0EE-43ED-4085-83E2-439FEFC5A9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FF25C825-A6B1-4A95-8146-2722E7CE12F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0313E39A-D841-4C8E-B8D5-A1FD687BB86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4F87B002-872A-4258-935D-2B2B4F31770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339DC0C1-3CB4-4660-B2CE-330E5AE4F7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49525A4-1B99-410D-91F8-A58965D9DE4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BDAA8E94-5A75-4E11-B724-5939958621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C9EB9D43-08DA-4733-86D1-D3E3F875D10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10077261-86D0-4F5B-B7D1-B904DC67B82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8E2EEB89-D603-4FE4-AA45-F5710E948A4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B0CC14B6-7941-4962-8888-6CEBB18CE0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8766BDBD-F2F3-447E-826D-39F968C0181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13818C12-4F0A-4B7D-842A-709E2C69CD3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8ADF7E5D-BE32-471B-9FC5-0A4B4006A3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B335B460-DFEC-4FEA-B3EA-2E77AC4AC5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2B8A48F0-2320-4773-9E4A-46140D4DEFD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A1A0D041-E377-4689-8720-F92479A2EC5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7FB1F870-C9BE-4910-9A9A-90A57C860A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0801B468-0D2E-409B-860B-45AB1DF9B9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2A119BE8-5092-4A05-A567-095495C9D4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09B04D0B-0F39-4577-9406-4D76BE05B80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81B3536D-FD07-4E2E-8F86-B9008D364E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E125199E-9B2F-4806-ADF0-DC860CDA0E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8E3E3AD8-14E2-4C83-9E98-0425E31E652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3DEDAD9F-397F-44B4-9F36-BA6378E2614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E91D9D0-B6DB-4A98-B4F8-C7FE3546950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900FE9C5-E149-426B-805E-FA463BE030D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473010D8-FA83-4232-9620-FE5F2328763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011E8B46-321E-4695-B7CE-2DFAA47F09B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6A4CE685-B558-4CEA-8F09-71231BA80F82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3EEA9233-DDAB-47D0-A48D-9B024D17895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344A0193-64BE-4429-816B-3D79FDAF40B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B5994F72-5B72-484A-AA1F-F023B28F7B9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E9F6E22D-0961-4141-A4F5-2221BD630B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472F6920-45E2-4C5C-AD1E-F988EA52C2B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82512C6D-978F-491B-8B7C-E753EFB4A16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96AC6767-AAEB-4D02-937C-E11A9825C93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DCBBA0F8-4086-46D4-9D85-19628F8A9D5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39953D54-4E51-408E-90CC-3262BA5465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8A3C8A59-44CC-4E19-8859-58F0B04C60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48495A33-A482-48E3-A9F1-204FF343371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ED2EA159-1A28-420E-A609-285DF1BFC7B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639CE658-724B-406B-8119-411A1D1E1B6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9567CCD6-8736-4704-AFCA-E891D877D08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7C66C0A-A9CB-4E69-AE24-DA44C835F14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EBD24A76-5EFC-4422-B898-0005D21FF2D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EC03B39A-0705-414B-9F51-7126F5ABC7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A6B65323-974E-4211-AF95-12C28118ED1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18227841-B0CF-48E8-85F9-AF4B4B67B31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E30F3769-85C4-426D-A9E3-A689BFA44F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0B9F5BED-9AD4-4036-AE14-EC0AE74EE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3D98C46A-A6E6-4201-A4A2-A9BB006937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EFD7475D-8EF8-4A9A-A919-FB3FFAC18A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B46919D5-B2CE-46D5-A0BC-9E080F5979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656937D4-F97D-433A-8897-231DB0AF2F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43FC4815-2649-4C9F-B964-C21D55524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F8F1730E-4B54-48A8-B637-283DDDB35B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F28BCB51-6F62-4508-88FE-31CB50B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5602BD7B-19A9-41D0-83BB-4C12821E7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0344180D-3AA9-4443-B36F-1F48C4B517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81067CFB-1DBE-4EAB-B9B4-66E1FC52E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AB7314D8-E8EE-4AA5-9A35-6C80AC17F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E797FFF3-B291-42A2-AA60-F165B95E8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ED0A891-7F41-404A-BC4A-F826ED720A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6A48ED18-CD49-4FE7-A2C3-C8E517442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B0309FC9-0CCA-45CE-AE17-14CAED3470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C7778890-A371-45D7-BC87-BD91783E29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AA9351D7-8534-476B-9ED0-A4D1B61B98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30C5F2C1-D389-4534-968A-88654AC245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A414D74F-474D-47FB-ACA5-0F3EF1E95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61B9D035-2255-4CEB-B048-16388EC469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5CA80D87-31ED-492E-831C-11B619060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E72A0985-1E4C-433F-B92A-9FE68A5D3D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A32B1F0C-D032-41E2-ADFA-8789FC15EE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6875594A-6E2D-4AAB-BD88-24BC9F58E7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F15CA2D2-FB0B-4130-844F-2227C4FCE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26E44242-01B6-4B48-A612-94669F62B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A15C69DA-DDC2-4F62-A44F-57ECEB0489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DF0B3172-93F8-49FD-90E5-54BFCD5FA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4108B9AF-0022-47A4-BEF8-47533574E2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6E9FDC16-F510-487F-B67C-77C838065C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78A92E70-1B48-4139-9B60-41D26A1DAD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C3259942-5F72-4CA5-956B-4AD7FEE08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079A9F03-897A-4A40-906F-9E1C7322B6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F0911F16-C8D4-401D-9D64-C8E9A9F90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E4DCB614-DD42-44A7-8D05-C996EAC3B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8AC8DF54-F906-4BD7-B0B5-6F1893C88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70D2A04A-8A71-4CC6-B944-8C36235013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FE793320-0708-4520-9A3F-EBE19890B0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BB1AA462-C80D-4C6C-85B9-15D002557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4EDC8A54-AFD5-4E62-A3BE-B5D00E937B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A2160ECA-D942-4048-B86E-3CFF17D399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EAF973F1-5B51-4EEE-8F15-19EC560E6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71068623-58D3-4AE8-B102-31281E2E7D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A6172C82-AFEA-4495-A0AE-9896101FC7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F4731DBB-8A3D-4FBB-8F00-A48CC9AD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31EF78D2-B34E-45AE-B8EB-CCA5A5887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CB0C89B6-1A36-491D-9608-C223C3CD14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F5B1AEF4-1AA6-4293-9FCB-23754CFCB9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7B3507B3-4B4A-4173-B3FB-81D94F89E4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9B00A461-5E6A-4919-8E2B-179576448A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044365F7-D594-4B64-816D-BBB22E81F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BC71A194-5FCD-420F-BFE5-07131AE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33BAC1CF-C05F-42F3-8B1F-714E9433F7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D9AA3B3C-52D7-4F93-A727-F5DEBEAB8C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E121E2C7-340C-4735-A303-CEA11C3773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FA19B537-CD71-4C8B-89EC-F35BDC98BD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F386ED3-3586-4967-8CC8-4ACCB9DD70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46C80BF8-583B-46CB-B538-6A68628FAF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FCD520DC-1CFD-408F-A169-93E640286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1870B80-9B68-460F-B41E-28779FBF8C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F61FDA62-00D1-425D-8175-82ADE8E790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05BFDD0-9F37-40C8-91CE-06BCAAC042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98D1ECB3-F0F2-448A-BFF0-5737243321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81BDE44F-34F1-4BC5-A820-DB783237C0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6A37BC90-A19A-4A6C-8B58-3D7C078F6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1C9CFBBA-D92B-4D6B-8F76-FDB0497095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802B8B36-5B38-438A-A4AF-F09D09AE59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6EC3F3FF-D099-4DCA-8921-0336DB15AD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AD33A8BA-C622-4831-BB3E-35D58ABA0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D904EF99-A258-4193-868B-389C9A9BA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4D7A3170-40F9-4D01-B3BC-24E362641A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0B9E95A-8935-44D8-B390-32F52C7741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88B2998-A123-490F-8B96-11C2520809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476FBAB8-D8E0-43F4-B86E-6A991F0985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230B516D-70FF-4232-B9E3-578F082D3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AA4CA6C7-E906-4FF0-8B2A-E7B30139B3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AD39AA35-802A-429A-B8D2-1A9B9816F0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F2566738-786C-4C50-BC28-026CE3B8B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8846F9EC-1771-46BA-90B9-24524EEACF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510D7713-CABC-4415-A37F-9F56E0EE2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48D09540-9BA0-444F-BAFA-78775FE91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FA394880-6434-42A5-B511-5CE980637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DEB23134-32E1-4EBF-B8AA-988ABE3D91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20FD72AC-36A0-4C50-9AF1-FFED4295EB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8AFBD970-70A0-4EAD-8E42-2738E0DBD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37574833-C7C1-4709-9467-492DB78A0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38206A5B-6957-4F18-B0A2-0F14098827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AC05C714-820C-4D2A-94D0-2B2D3068D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104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579120</xdr:colOff>
      <xdr:row>84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C5497EC9-4832-49CB-AA31-8B6C853DDB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A96CD07-C2BC-4D37-A7DA-0697022AA1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BED9AE3-317F-499B-A9D3-FBC447CCEE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9DC962C-7DE0-4F32-A5B9-8F63F638AB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DE8A122C-916F-4868-AC36-5EDAAB83C6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247C1EB-154D-4798-85FA-3CF62925B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3949423-16CC-48E1-81A3-ED391BC904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5D21821-734B-470E-BEEE-6119A21B68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315A75-BD53-4475-842B-CF8B1E701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CF27666-4403-42D9-9E0A-F4E814B366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F29BC7F-CCB8-4AFE-82E8-17265B9A7F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F00F62-CF54-4FB2-9E2E-34998A6DB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C0C0F44-DDDA-46B5-803D-CA990DCF96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437BF07-4B92-4395-800E-6AA6A6C1C1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A23F0F8-8FB4-4D49-94B0-A9CF78766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434696-8B4B-4C01-98A7-FF5D8E3B0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3C3CBB9E-AED7-4E63-805A-7AD26F6CB9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D010BF-9551-43B3-BE0B-91440EC218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3D51098-B8D6-466C-B6B7-9D55BEBB05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9EF53AF-3C6C-4310-A4DB-01C00BE8C2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66162F41-0B7D-4AA3-BEB5-A769812ACE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4BAF3D6-B626-4BEC-87B2-50457C99DF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42D5827-FE57-4E8B-A38A-32C7383847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0A093F6-E7AA-43CA-91A1-82B6848BDE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5542A4-165F-4875-8875-89111D1553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9B58880E-71AB-4D25-8BC0-C285DDE6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BB2DD6FF-6A0B-451B-AED1-9CFF7593A18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B5BDEC4-49C5-4870-AC1C-83B7DDD013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4F812597-64D2-4192-BE5C-E6653DD80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3C4B8F2-1EEB-483B-A644-E8E9BB5956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76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60AF9C4-2A4F-4B07-A045-68DA04D4D84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76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75048D8-4C18-4D25-B0AB-D1CAAD66EE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EAAE3C5-D341-4F32-B1C8-2DC05F3E8913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BE8FC08-4CFA-47DC-8E4F-68291CD44600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CAE3D589-EBFE-44D5-966B-428343B4901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D28CFF1-71E9-4B15-A15A-78E292BB67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CD53B24-39BE-4E4B-99FD-62F85095A65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3DCA4089-1277-4E25-B8AB-2FC82CA3D2F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6728E6B-8860-49F5-AB8F-2D3DEAA35DB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DEFCA8B8-78D1-4648-B978-55BEAED8B3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6FD82A9-35CE-49A5-882F-5D9C506722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2AE698D-5C0E-447D-94E1-5BD8F68EC1B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055DAEC0-E24B-496C-83EF-78557016E24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089D347-881F-42A6-975A-4E14846ACB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398ABE2-07B5-4730-B852-C6C577706F1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AEA6A6A-8751-48AB-A3BC-918B14B021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F24B187-8521-4F2D-9A9F-B9C56787A35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62AE6FB-95B8-4885-AF4C-BB1828396DB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073D02E5-1F8B-414F-9311-24BA71144FC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E6AF937-6D74-48B0-B6CB-EDEBCCDA80B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825CF0F-BB70-4CCF-A570-7774AB5E0A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04D1993-2085-4861-B9A9-81BEE4554CC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95FC50A-9804-47C1-AEAF-7C1D5A6F44E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7F4B3C7-92F3-49E4-A97B-8E144C8E0E9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58694558-74A3-4D72-81D1-30761D6FCC8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CD5D208-8613-41E5-951D-4EDBC2C10E1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D45EE63-3EF7-485B-BFBF-42428124C60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8870E80-1555-4E04-8A63-AADA977076E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18D3C596-E1F7-411A-AA15-EFBB4CBF10D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CB6A90B-1CE4-4844-9C59-B12237EC81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66C4245-6F92-4027-89FB-F700AFC7112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5290A29-8A49-4DC0-94C7-0BA5AF6FDAF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C3AC153-0FD4-4270-A25A-AD2BB0F0F4D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EEE74BD-530B-48F5-BD37-939D955FF13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AE8A6EF-81A3-433D-8D35-89E6CE72966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B28870C5-4160-4324-83FC-D811C5E09EE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AD8AEACF-56EB-4504-862A-29624AC0671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DF4912B8-F772-4202-B725-7066F18700F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B3E1E80-3A1C-414E-B164-16B624DE2F8D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352B00A-3745-401D-A343-906069D996E1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ED3ED97-2626-477B-BD29-774C66F6EA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388B42A-68FC-4909-9A89-5AF8F074FDDB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326143-3A84-4DDB-B390-D6E3BE89285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09D67D22-73EA-4D3D-98DA-24CC7B05865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71C4387-7DE3-4ABB-8ABC-172D53953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D5E73E0-A3C1-4C43-B214-A27E1F2DC3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86AFB69-C2E2-488D-B4D9-00255265B9A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14D3D9B-7586-48C0-8FA0-0D156C44633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2EB2267-2E51-4D7E-8FAE-ACAC079E457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2892601-AB39-4F92-8F39-7204892CF7A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F1268EDC-71BE-4F3C-A278-040B2E35C3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DC1B8B3-25A4-4595-8F55-9EC40F0F142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8631FE0-E3B8-445D-9C25-1C552D8771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22E775F-360A-4290-8797-C58441CE883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A506DFE0-04ED-4497-971C-C067E38A41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78D97D8-779D-4238-A264-551631E0F60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B3E2AC9B-3431-421A-9EA7-A135D33C09B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DF11F82-1FF8-49EA-BFFF-7D3B755AEEF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3698EBD-AF16-4F7C-A679-10A273A68A8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317265B-34DF-4004-8D2E-287D8B71840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BC12182-A6B5-49D4-A5F2-078588639CC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4957BA4-DA70-48D8-BA42-EAB04C4CF16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EF2CB3D-35D0-408C-8DE7-908CC1F8CD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F870A93-7C34-4495-96A6-87DE174EE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88CAFEE-7990-4C4F-9F3D-4E2F15789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B23F1533-05AF-47A8-8E41-B3B9695130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A531021-E6EC-47B2-8B46-479D12681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48E70BCA-DF27-4EFC-9667-4536CFC0C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9CD35FF-A903-4CAA-9C21-CE746C9AACA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434F509-CADD-45DE-B947-BC3C51B475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F5989DE-8910-4FE8-BEDA-B26361C2A5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DE5A4A7-354A-4A97-B5D2-4852E5C021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BD6C3DFD-1C22-417F-80A3-DE44860CFB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A68DAB-DBF7-4162-B0EE-FACF161505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4C01667-4780-4D70-AFBE-8904746E9F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660615-ACD7-4647-9069-5A74183C3C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CB31025-A79B-47EA-A2AC-0B9253F4E4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EEE318C-2982-431D-97F7-32533B0C24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5F72F36C-C524-4571-9D1E-AD5FDD3289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3CCF12B-323E-43FE-B40A-CA07FAC1240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5E22D30-00EA-4566-BF56-9AADDFED87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970FA68-2A64-4839-8634-D1B523855D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0479C4C-A7E4-446F-A727-62ABF60E8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56005F8-4690-4E6C-8456-9CEABB30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82C0EF2-FACA-4F23-8389-184B8EF3C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AB026D9-4C18-4B60-B946-0A81A14FA6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2D3B9EB1-9668-40EA-BBFD-22ACD4F9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9E616B-A7D5-429D-888A-E034D85B7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F2CA6FD-CBB9-442D-BDDF-521D7AA8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B0253E-F740-4E9E-9053-7389892BF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6878493-846D-4111-9188-CCC661B67F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E73640-8E6C-4D48-B98B-6D788F96F56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3119875-30DD-48CA-96A1-9B396282A6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21161A2C-FA8F-440A-A9BC-523490676F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BD6C690B-90EE-4DB8-B131-B27C15CBB7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47ED0A4-FA4B-43B4-B97F-E3ABFAD18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B05D4CD-AC45-4278-827A-32F765075E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24982670-645E-4A03-B365-A7408E0A07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7164F373-990A-4CE9-99FE-66AA189D7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B06DCDE-F226-406F-AA9D-D7EB186D3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7D33937-9CC1-4AF7-88F7-C78C5538C8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12B26733-E644-4E35-91DA-D30FE05740C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E61DA31-8FA0-4D4E-90D7-CDC382AD8BA3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14593BC-91F5-4D9C-99B3-4FA0DCCAA752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FA5F64C8-AB1C-49D7-BDC3-B3EDA4BC92E1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8A657086-4B64-4884-8CB4-72F28BCF7E3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D6AF089-C774-4318-B3F0-4B8F60379BC5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5D7C3F6F-3934-4880-B251-B7834FA503E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0166BAA9-37F8-49CA-896E-C4115A3B75E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BA5E0B-C2FB-4D67-8FF3-D2A6FF58767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0405169-793A-4FD8-BA92-74F17B16661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DA67FF08-E8AD-4E20-87C0-BF5464932B0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7C4ED5C-D91D-4165-859F-EE676DB99CAA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727E80-6B12-4F0E-AF8C-92E0E1B12E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F91A0D-23ED-4703-9DB7-5F362679A21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989BB30E-510D-49F6-96DB-D5E303CF5CD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E04EA77-CEDB-48F7-AA99-9D17947A0A4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D3C4627-86D1-4025-AB98-B22C6838A26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58DF05E-218C-4D31-A42C-2A0CBE7DE51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96A2CDC-E532-421C-BD72-44FAD24BC86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D7B0948-12B7-413A-8B68-9DF5F1D8609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B7C19680-2300-4784-9C68-72BFF1E019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A1E4780E-859F-4324-AEE2-7F270FE21A7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58FE2EA-2450-4C6B-903E-C7CC4E3D572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6951FFC-A3B4-4C6D-9D3F-F7E52137688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6C23817-687A-4B13-9915-4F63C39A4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878DF8A1-EF7C-4F3B-B932-BEB57A96A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11A5B5FE-0E54-46F9-844F-4FEA2420F2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8242028E-AC86-4F85-99CB-FDE3C45113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8D608F2D-0D65-4F2A-8314-C75370F9D15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3A46C7FD-9146-455A-8A3F-449FA96C988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EF707EDA-2630-4B3C-9024-F65037E1D7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3BB6C28-1762-429F-9C77-CE4CD6063F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182575C-ED0F-47E4-84F2-1C53DDB9F6E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A6097DA-273F-4E57-9E8A-93188E9922B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20C6D22-F932-4C88-A227-0C80A93632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3ECC281-C2CD-4712-8E6D-47B25DE428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98107F8-3694-46A8-9DEE-96F3EAD15D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1A982EF2-5524-49EA-A4EF-E040B9578B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45513C2E-C6E7-43EA-B974-5B02EF4A9D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4891DE2-3F6D-4DDA-94D1-6B50C68907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DAF0837F-5858-4EE8-B10D-0C13915F585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96784B3-F0B2-427C-B348-8F607112558C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51F6BFEA-4B70-4581-B7DC-ACA8A6A8E859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D2C9061C-A2D4-4733-BA18-4A998AB2A44B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49ECAB2-C60F-40B1-971E-0D5C63D6824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568D22A-B1BB-4965-BB1F-27FA033E38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3BB2B622-A007-4BCD-8642-4E006CD2EB3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C081598-9382-4223-9E8A-63D02E647D9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20ACE1CA-1C51-4D19-857C-E2B93EF008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9C6DAB1-F167-4D6E-B5B3-FEFFF0546F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FE82619-1FD6-4648-B22E-24780DD70DC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B2B8953-0FD4-43C8-973A-21012F5FBDC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124F0EAD-9EDC-4A5C-90F0-49AEB8798E4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7529D18-C66A-4A45-AAC4-A4551135F11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349FD41-B880-4746-80F3-248BA7ACFEEA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1B6EE11-205F-4DEA-BD18-E47A4912177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D752062-2A2B-4F85-90F5-53A0868BAFC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A40790AA-8B5F-4FF7-853C-0BE86187FE2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69A1B712-CF5A-4467-A800-45A3B5FF3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A9EAA82-4669-4215-83EC-04C568D6F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B6C08B-5036-48D2-B92C-CA60FC6EC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D4451B84-6567-4E07-98F1-2428FA91A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56DEFAE3-B180-4572-91BD-A4BD9CCC2B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133DC10-1D84-4E0C-AB80-13C7AB4E21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BA4358B4-E1A9-415A-82D0-ACAB9AA411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E9368B4-1C55-4176-89DC-E97DCDFE9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949B79E-C2EA-482C-B172-88448E94E6D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5D2C5505-2223-4FA9-8C68-6D01A3851E9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C9E2A91-21CD-4ECF-8012-1B4E2E56C0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0C1645F-69C1-4AA3-B0F5-10EC31BA8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BB0A849-7341-4730-91A2-B888023328C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437EEBF-0EDF-4719-BDC0-E032B5AAEF8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30BADB8-6FF6-40D3-A15E-A2DFB72B25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3A06741-E03B-47FB-A337-A48EB57DEE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D6B6BEF0-61E9-425E-A21C-CBE0C075B4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E6441902-6F9B-4276-971B-4F1D68C05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E838860C-6D04-42B9-939D-C2B9B1BA1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06CDFAC-5368-46A6-995C-4B36C0436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979B72FB-FCE9-4493-84A9-5FF41ECDE5E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48042B9-E8D3-49CD-A23E-E246F0E4074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F8A8B8D-6F0D-432A-A030-D1B25CE9F73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B92AA7A-3847-443A-A2CD-BB41650D9DA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38B7514-BC94-4593-8535-6A2A1E6B18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106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9677FE19-8627-46EA-AF6E-E40CDB2A188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9897600-C215-44DD-8309-DB2F8F7C86B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EE3357CE-8482-460E-997E-D7E9501E2A2C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E5A576E-4E0D-41EB-8DDA-1F56A81B2CFB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157E3632-4247-43F7-99BF-7EB231EED96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3211AF7C-DC63-4160-B426-858BBDD2844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106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351F35FA-88D6-4C66-87F2-E49AE99014D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7EA7EF7-8B31-4377-811C-A1245079986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C39A2125-F8BE-4C2C-8C7F-A05E9F85A89E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4BD9232-7841-47C9-B06D-BA9843F80C63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83347953-3549-4D67-A236-63E273A359A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D45051-88FA-4A4E-B632-66809ACDEC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589A88D-0FD8-422C-BB7F-866D49446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F0C66AD-3234-43E7-9727-BDA2FC3DA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3410101-0C8B-41CE-A9A5-D0280FFE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E2C3CC5F-66BA-4DD2-80AC-5852632EC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BD9CC3A5-0248-49F6-8B03-CAAD0C6DE2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9E21FAC-6E49-475B-AF8B-F4F3FB2B8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C989A26F-10C9-46BB-8F9F-BB10D90D3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21A6EB4-7468-4A5E-846A-C61951AD5E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B01FB9C2-F0C6-4EB6-A79C-BE4B90AAD6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A7976DEA-6F67-49C6-9F06-DD6CC34302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7856175-1C6E-4AC9-86AD-61C5B6EB88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17D0ACF-7571-4F10-A9D2-387D89AB1A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CEB2BCA-B3A6-4DF7-9AB0-38D5DDAE38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F7A3FB4-DC87-4723-8086-1937F3E25E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3DE4934A-D88A-4992-9138-6BE23816F9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6655212B-93CF-4F48-825B-9783824455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534B386F-79CF-4455-B762-6F0EDAAC1F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56443EAF-8494-4331-AA98-D272B4A773C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49A2B00E-14C7-49A4-94B8-644F5A8A6F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9F979EE-89A8-428E-97C1-6E32F41042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A1DBAB37-09EA-40D1-AF40-E3AFF45FF6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4BE829B-3648-4736-BB98-F5D4F0D1A70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9709BA5-F277-49FD-AA12-F8C48EF250C9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4608539-6FDB-4F8B-9079-239A231510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32A5D4D8-C613-4803-905F-89B3AC6DAA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78D4AE32-1F77-41B0-8DF9-08170CAED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4C261471-7FB4-408C-A1C0-44900AB27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587CE49F-0396-4D7C-B01A-81002200A2E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3A0E0FF7-BCA4-4FA7-AC4A-5F24C8D47F2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65DA3B3-956F-43AE-92CB-FAC4BD74D2E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9CC17810-7E91-40EB-BEED-359B26A42C9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878F36F-D7D6-4DE9-9ECC-78E174BFF9BC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21BB376-E4F1-4064-9AD7-A5E46EFA48C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2259BB5-5DA3-4B45-AA78-E6D8F2239C3E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54626BC-B0C3-4AF0-A4CF-4472009EC33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7CDF5491-8914-4A35-95E8-AAE9D8BBD9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1B85445-8FCE-4EF1-ACF8-8B9F6FA62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1F46041-A642-4793-8A02-76EB57B89C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406471D-6DBF-46AE-9EDE-C9C80FAD5E1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D65F460-3760-4360-B003-8ADADD07CE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87427D6-9CCB-48C0-8E49-D02077E8F4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235D58AE-AFA7-4F6A-8B3F-0EEC6DBDF2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7C666CE-A2F7-4AC6-A6C9-947D16911B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BA24B0D4-7A3B-4C18-B2CB-359BEB5364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345B4F05-CB57-4BFF-81E0-69701ADB943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0851D83F-566B-43C7-A5F3-B29A7B5E556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BEF1B8A7-BF76-4E00-9923-CDD58EB0463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A64AF9-DBC1-46A5-A599-9E170F6C688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517FA1B7-BABE-4E20-9B97-BB17299BA95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140B7D-0D9A-441E-ABB5-CC08BF0CE28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AB1189BB-A3BC-4DED-A064-49BB8D963A6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CB01E87C-1532-45CB-963B-2B589DA1B89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A71EF81-D465-446D-A59E-3A69141776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94F8DA59-ED7F-4551-A2CF-3A66CED0FF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D8FBFD95-BB31-4103-8AA7-E04DBBEED0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09ED89F-BF17-4340-8A1E-4D75CBFBB9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85D6B54-12AE-4D71-B43B-936D91B807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956D23B-85BA-4C76-943F-B3F1A16886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F584B69-C3C4-43E1-AFF1-0CA3C4B774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52515990-EF36-47FA-AD0E-E7FAD047B7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3986349-57C8-40F9-A15A-FFADEF72F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3A70C6F-E860-41D4-8E08-29AF618B43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BEB5ABF-62C4-4539-923A-A3A2020324D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9A0D40F-9F97-4D57-B755-09DAC6BFECF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F9B22CB-4839-49A0-91EE-39E260101F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B904444F-3EF1-4105-83B7-3F3BCC760DF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70A5FF40-023F-4532-A602-74DF0E7BCB2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CFD5153E-D1E6-4E5D-91A9-6F35D63CFFE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4F0626D5-64DE-4BAA-85E6-2246EEB9D2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458A6E09-614E-4DE4-ADB5-A3F2E1AE57B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2A80D59-1EAF-4B96-93E8-4A0DF85C5FE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958C12B-C8CC-41CA-BB0B-C633F8E88E7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534A081-80D8-4A95-BD46-43A8D03E229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A5504627-93FD-43C7-B07C-46114A3970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256E2D27-82F7-429C-838E-9C7DEB268A9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460196E8-7DE6-46EC-9EAC-734438B7904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F923175-1128-4D98-92D9-1D695428E63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F12B7E5-9C9D-4F40-B477-760FA82EC04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4DD0E126-E489-4281-9850-DC24568261F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6458D63D-991A-48BD-8572-52765B0CA02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4066C0F7-A5A2-4431-B13E-167BF615994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EE5D2AAA-80C4-4722-9DC1-519829338FC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2DE79EE-5389-4683-888E-B8E45901A8A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4AE130D-9A62-447D-9FB7-199749B534D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526D6C6-AEF2-4D05-83B4-B60C7FCD6B3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4B1DFD24-234E-4CAB-92F5-9C95DB44D57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4E0AEB44-C254-44BE-BCB9-6387061434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3F2B8792-316F-4C68-AD08-A2F09684567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28D83D1-71DF-480F-BB8F-02EDD34062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8FC3115-ED7F-43C3-B3A1-8E5E1C53614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1026D697-4862-4D3D-8223-ED50163B67D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DE5EC2C-CDFF-4F48-AFCB-020B4A15FD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C42FACB-66EB-4154-A28E-955BB9F519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BD992B5-2908-4385-AD88-924E216FB1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E387F75-5633-4FEC-A619-EAA3855648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80F907FC-241B-4BEB-9CBE-888557B04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2123A0D-F60B-43BD-ABEC-4841BC652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016C13-5992-41E8-B21C-0F36386BFA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1A39E297-5BEE-4B93-AE32-C2475AC6ED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19AB69E-3A28-4134-B16E-AA9317815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9DE456B2-CC4C-4B59-B800-6555516A87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5B1A597-9382-4AFE-BBB1-1A16EFC685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60791BE-FCDA-4598-902D-C690B979EF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96337CE-EC37-43C3-86DE-017710948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D09AF0D4-431B-4A70-A15E-714E252F43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D9D3306-61DE-493D-9090-E3121A547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94327FAF-3807-4F9C-AEF8-F68F110E8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75A42DD6-1AC9-47E8-AF68-E161CD8EB3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C54CDA4-0142-492A-A4DE-D3A18D37C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73FD589-C38D-4B71-A0A0-D44670BA4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A519451-008C-45B0-915F-0237CB1E5B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2327AC-EC25-4D11-BCBD-72D871B4C3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71715E8-D621-47A4-80F9-3389F4DF1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4D91C44-D767-4286-9C73-6B815392A8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AC5EF3-5112-4B50-8A0D-28C4C1C94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6D50771-F31A-4F0F-977B-C6C3FA8A53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BCEE815-A06A-4165-87F4-FE0769DAD4A8}"/>
            </a:ext>
          </a:extLst>
        </xdr:cNvPr>
        <xdr:cNvSpPr>
          <a:spLocks noChangeAspect="1" noChangeArrowheads="1"/>
        </xdr:cNvSpPr>
      </xdr:nvSpPr>
      <xdr:spPr bwMode="auto">
        <a:xfrm>
          <a:off x="6652260" y="2103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A08908EE-0CF9-4C2D-80C3-B03EA752CBB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32010EEC-7F04-472E-B176-7D315B3830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546C0BB8-9454-4492-A20E-9C8AC98C5D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A00D4513-FB14-4B4A-A548-1B04CCEE347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3295006-CD6F-43B6-97C1-D9B015C08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BB60DBC-E2AA-4382-88A0-FD0E1CB4D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68015057-1737-43D2-9B0B-D687A0CC7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29CF5E5-A85E-48EC-9A94-38ACCA3B41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F7A166-15D4-423B-82E5-B1EF85DB58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D9053FF-47D5-4015-B53F-4B0E0B80BF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9C1D2FC4-E829-43F5-AA4C-2BAC1BFE96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26D7F1B-6D9D-4AEA-848F-CB3A533C7B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443A668-2A9F-44B4-9C6D-D1259CDAE9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4572A6D-6213-41E5-983C-91B59BB1E3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1FE0C5B-CA15-4C6B-A101-68FEDDFD34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BFE85E9E-EA5B-415C-B95F-524738DFF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701BE712-165D-4E24-A0E4-FEA6FABC96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6C9A8AA-64F9-4423-B905-2524AA3C3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C0498E54-6043-433F-806B-D90E71ABA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9CE29479-7613-4346-8FF5-687D4E173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D73111F-B4F7-496E-9AC2-8DC25A73F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F2064F5-D0E2-4D89-8C68-CB97934BC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4304585-49D5-493B-8BFD-3999DD9A440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B1D85C5D-3A23-43F5-BCED-73FB2763B1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DE02AEF-86B1-4AD5-8094-9B7475DB109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DEA35E-9E08-403A-9D40-F84D1E1503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CB955AC-9AE9-4C16-8E00-56122D51AA4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4110503-DC99-4B8E-A85B-ACDDBFFF1F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C7232286-2FA9-4EEF-8641-559A45948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62BDA1E8-CE5B-477E-96F6-4DA6191E7D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EFEF57BB-862B-4D9C-914B-2FDFA7224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52E0AE03-6238-413E-9B25-2D07DF3AF7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033BF917-124A-4449-9621-8A8651D6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47F7311-4756-450A-BB2C-BB824F401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3829C47-DA27-48A1-BADA-5C9C58FDD0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B14A3F5C-BA05-456B-B84B-B8BB9810D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A145F061-9638-4016-ABC9-7140D7D8FE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EE2D08F-B077-48C8-9D72-ECA4A064A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C4BB1754-2FD6-4428-9F32-098F42B4F9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92ACD12-601D-450F-B3A4-3E0520DF45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E82423-29D9-4286-971F-282A7130F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3F22F97-7746-42FB-85B4-B86AC4A6CFA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074AE8-4010-4FE8-8687-B7EB51CEB4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3C9B5D9-9BCF-484E-8BB0-F99EF17151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B4A5C93-7C00-4C99-8C3A-2509304099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DBBC2A0A-15C2-4F21-B1EE-4F6A19756A0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C6D8A2E9-4FDF-4941-A1F7-C61B64AF7E9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6803167-8A6F-401E-BD55-AEE46BC6CFB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BAD3DD68-4F0F-4824-AA37-FCF3ADFC794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DF55681D-F806-447D-BE25-D9A3DBFC825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38891F0-7482-4CC3-9962-0D9F7385647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1AE5523-2EF1-4774-AFC1-8EE5EA85812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4E440B8-70D8-49A9-84A4-0988DC098E0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39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6C46C91-9FE9-4BF0-B987-5DAC7697C2B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39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5B2E9828-05DC-49C2-9BDD-5B33B9DD968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3B547A97-EB68-43C7-9524-E0F4686EDD1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5E1657EB-90F3-4C52-9353-E4E3F6573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B7D93DC6-2378-464B-8C00-51E58474DE6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30480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F990E58-A9B3-4831-898E-73E367424F1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30480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F50DAD5-3040-4DCB-85BB-6BF7C21008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89E5F66-BE54-4BB5-B528-F3852640B47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E0F179C-2828-47C3-BFD6-501E0BDAA8F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30480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7CB5446-1A74-4687-A65A-A2F0B4812A1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30480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3757FAE-6BBD-4411-B011-BF05D6E58A8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2A7B78F-14DE-43F5-8974-33E67B53A3C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54EF8E3D-6107-4F84-B98B-176A963C87F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4AA24EE-13AB-4194-BB1B-CC83019759D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C6356CC4-622D-4C47-AF48-81EC14A3BB5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27069D4-A39C-4D0C-AEB2-596F2815E5E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9F49444-519A-49E2-81FA-22BD14D70C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99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7AB95B8-E293-4FA7-97DA-B62896A1B3D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99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1B04404-1A1D-4A32-887C-23BEE54EB69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5A46E2-17B6-424B-9704-797ED77501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92B4425-6050-4DB1-B5D5-28ACDE68AB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921C1D7-3B0D-4B64-8CE6-5662DF91F84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AEA45471-AF04-4680-A05A-6168F0A4B2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AFB6C910-6ADA-4C70-B39E-70DE288CDAB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0FAD156-2B03-455B-8AAD-8BC1C2D70D3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A90668A2-6F0E-4EAE-B427-3102C7A703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FBCA6F0B-5E78-452D-B061-85604B7FB0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D2ABFF30-E9A6-4CD5-90D1-2FAC1073A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1F4FD3B0-540A-4AB8-9633-D7AB1A83C9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E4BBA181-A7CE-49CD-92A9-D0FD5FC6FCA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9EA0EF43-E1A5-444E-8764-C4BADFEF11D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505562D4-19AA-46C5-A460-3214BDF8B7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5A63AECB-0138-461E-8416-0D891613DF5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7B9863C3-1F25-490B-A461-7D7AB9FAA43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3CBB894A-36F2-4806-B4A7-AA5F14270F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D85C6DA3-91F0-4815-8AA1-A610CC3ADD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5AA9BEB4-E5F5-45E0-A68C-0DA2088415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7D331C1-DA15-4E75-815C-AD8446C946F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F1C842A-AC05-46B8-9CA1-B94DDB2C9B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456CA4E0-D6FE-4D0D-ACE1-0159B81920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4F34D16-4C3C-46F6-A569-0972DEB57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72F82119-5ABC-42ED-84A5-DCDEF5625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3A2277C5-EFBD-463E-8560-738723C9508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9D40AAAB-3B90-4750-9A88-D0AA928A63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62FD9394-03EE-485F-8D84-646E5D1699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A5A41EC8-522F-4934-A4D9-085ECAAB3E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99BD9937-3D0A-4184-ABB4-037E070D01B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7657039B-2C0D-41A3-A168-BB7E0BFB37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4D697A67-9C38-4370-A401-42DFA5EDB9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EAE34A56-13C5-48FD-91A8-45E3A9CC2C0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7620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AF06D3BC-7391-4200-928D-FD25FA5D2B2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86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FF1B06A-E47A-47EF-ACEF-2E1884B39E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126AC2A5-A4D9-47DF-8D20-C01C7DCC6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363ACAA5-2049-4F4C-A8F8-EC8D94D9B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DC1016F3-7A19-45ED-BAAF-492F8E0B8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9EC802FD-4F63-4746-951A-15BB8C0DEE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5F95F41-C78A-4DC9-901F-8F8757F28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5A9F6243-68EF-48AC-9B05-A1620C542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FE3E0E6-08B8-4F56-87BF-6E0C876C6D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61D2F1D-675B-46C1-A1E8-62540EAB1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6B79C687-295D-4F33-99F4-8077B082E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44BBBC53-9C57-455B-B708-75200645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B7A0B2CD-7F81-4B2F-9A2D-703AD0F256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643FE8E3-3459-411A-84CE-86D2B79EF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7620</xdr:colOff>
      <xdr:row>103</xdr:row>
      <xdr:rowOff>30480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D724B37A-655B-4E94-BE90-315796DB31C7}"/>
            </a:ext>
          </a:extLst>
        </xdr:cNvPr>
        <xdr:cNvSpPr>
          <a:spLocks noChangeAspect="1" noChangeArrowheads="1"/>
        </xdr:cNvSpPr>
      </xdr:nvSpPr>
      <xdr:spPr bwMode="auto">
        <a:xfrm>
          <a:off x="6202680" y="2066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C6AE39C8-9A4C-4512-9AF5-9CDDDCA210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5230C52E-E8A1-413D-8E3D-6AB911C20C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6AEC0519-38FE-4104-B06A-5A19019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6FB23BC9-0C19-4012-A832-AC3007802A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D6865AD6-2939-4891-B6E0-13799EDDED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AE2DD66-FBA8-4511-AAA6-1E1FE0D9DF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AB0AA95E-318F-4024-AC48-848D986B3A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6AE682A-6E18-4472-AB25-E1E711E9F503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68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F6F26D2A-7373-40E6-99B1-EF1DF8393D78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68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519231D5-6828-49FE-91B3-01DAC1F0252A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8C3FE72E-3B9B-4446-9896-F4B5CD08D2A6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F7143E9-0AC8-4B5E-8851-3D8E498F651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D3813B48-3364-4E5C-9DCE-DEAB54BA644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4160B003-235F-4EC3-8632-8DC0FA2C9CB1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DF1311D9-5D61-490D-BEEC-99C43BA643FA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68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8E346B12-79AC-491C-8F8E-E551F98CFEE7}"/>
            </a:ext>
          </a:extLst>
        </xdr:cNvPr>
        <xdr:cNvSpPr>
          <a:spLocks noChangeAspect="1" noChangeArrowheads="1"/>
        </xdr:cNvSpPr>
      </xdr:nvSpPr>
      <xdr:spPr bwMode="auto">
        <a:xfrm>
          <a:off x="69189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27220F11-286F-47AF-90AD-EB4D95D33EE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FEE1AA7A-8E53-4AF5-99DE-C08ACAD96D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865F7576-1E6D-473F-AD6E-9848EA1C82B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28E477F-0FD5-476F-ADF3-F550A8FADAC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E87AB881-A4C3-4653-A7B7-F91282C45CC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51A4B4E6-49E0-43FD-B31C-71A31EB2C58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C26E8BCB-8C30-4759-8715-BA5E162E528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F849B6EE-E8AE-4102-BF46-009C6056561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8C91619C-D761-4FD2-9934-F12EE407946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6F2813AB-A453-444D-A651-7880011503A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643F3668-4D4F-44D9-8091-45D3743DDD8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2C8D8F0C-DEF9-43BA-B8A0-644316BAEF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0D71C62F-17DF-4B20-AF97-662B557D778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5D2F2C48-0B78-448E-BA4D-53156F8B1F8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348180EE-74FB-46C8-982D-D20967021F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8832DD95-67C7-432B-B492-207112CD08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77B1524-022A-4D6A-A831-D568CE9527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D052CC7D-9A5C-4D1E-869E-DB08D35E7F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AB216809-E9AF-429C-B3CB-0A71406DC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7620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476BBFFB-6485-4A03-B0AA-187F042C65EB}"/>
            </a:ext>
          </a:extLst>
        </xdr:cNvPr>
        <xdr:cNvSpPr>
          <a:spLocks noChangeAspect="1" noChangeArrowheads="1"/>
        </xdr:cNvSpPr>
      </xdr:nvSpPr>
      <xdr:spPr bwMode="auto">
        <a:xfrm>
          <a:off x="6408420" y="2143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 </a:t>
          </a:r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55577082-396E-4572-A036-22A35CF43B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5A9C679B-A698-4C7F-8D35-AC4BBF198C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FA9E26E7-A9F3-4A78-9111-031987AE1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BA0060C5-CEDA-40B5-9C67-F13D020F59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7EF0CB22-9F33-401B-92E8-A121ECE8D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7620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A3979E91-AB96-4F65-86FF-24B3D24244A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5CC239E-3B9D-4788-82B0-897A3873BA1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BDDD95AB-D7C1-416A-A9DC-C151640E6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B806ECEA-0C1D-4C22-A4D4-0B4D9165D8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D4E41319-5CB5-4097-913F-5145B4EA7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5831CE6C-718C-4D6F-946B-8AC3E777D7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7DA59618-052E-40CD-85E4-B3D79E7F4F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19BE4C5-BC64-433D-B949-7985A907E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35224FF8-E45F-4156-BD76-7E80D4C49C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8B71ADC9-2909-4E42-991E-865970060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8F5004EA-368B-4F6C-B90F-8D2731F14D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51EB974-4076-4A3C-B2B2-1E052A5A77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76983490-C8D1-486E-8380-50B970259678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D0191057-4961-45E6-B4E5-13DB797AA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8EBA916E-D6FA-41D6-9538-A030FDAC18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115AF37-9CF4-4177-A6CB-EF1F53CA8D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7CA216D0-1674-4FFE-B49B-65A1AE063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C6DF63AF-36BA-41E0-97E3-EC336C2518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4B6DE3A7-9308-49FD-ADFE-A187B227E4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96DB2CE4-9CCB-4891-B39E-E5DBDCBE8D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3CC12C33-9D82-43F8-9F5E-384D11DB66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7245449-828C-4574-8B47-F75544D1E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90444985-5FAC-48D3-B885-50D7DA7299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A1D332DC-6782-4811-B787-BE7361170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5480E820-C745-4740-BCE7-AB14AC2EFC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6BD5890F-FF48-456D-B04C-3B1C86810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F70B00A-4BCC-4D9C-99C9-5248C9E3BA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EA76862-1513-40B6-BF7F-3487BCEBF98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597E26D-9F25-4DFC-8BAC-3266DEA19A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60529454-E590-4E0E-AE44-897DF19069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89EB6CFD-0D4B-4644-BFC2-01875CD7277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94336700-BFE8-4396-AB2C-E2D2D5967A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5626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69A2E0F9-9B36-47A9-AFF0-5B9EC9B1D6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8E2ACC0F-BB30-470C-8D10-CE2FFBB9F2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6303301D-43B6-491E-B996-EC8AAC5958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7E156B06-54EB-43BA-BF1A-FDDC6A730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9D15F55-E759-49B5-9C7A-FA5CA4AE5F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38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38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38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38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38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38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38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41</xdr:row>
      <xdr:rowOff>15240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653796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15F81B6-45C9-43BE-87B2-2BEC206BD2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6936C0F-10EE-43B1-AE23-1A2033A1D8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27505C2-5FC2-4C6C-8992-0E3F0BD5D4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0D293204-7363-4AFA-B191-1DE61BB00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A89CEC0-DE96-4985-87C0-A261FBF05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BBDD74C-8B47-4077-8F3D-5A9641A9E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D876B0-9192-47CD-812C-8A26ECCDD9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BF61C09-A3BD-409A-BA5F-D1B0C2A3E74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70011495-03CD-4388-AA40-A9D6DC64F611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196C4C23-2F6A-43B5-9B60-A5E1988B3A8B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10BDEF0-4C96-4A05-AF0A-5D30276F990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1CACA39-699B-44D5-BF2C-C844B21315E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F57D806-4C30-4689-9089-445A666C2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178C36D-18DE-4233-A58B-FAB252CFC3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292FE8A4-2698-40ED-B0CF-811DE23C7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3624262-99AB-4FBC-8B7D-0B88CD01F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87C4D07-F964-4EB6-A43F-5E290328A5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C12ED4FB-C198-4913-810A-0609927B9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28</xdr:row>
      <xdr:rowOff>7620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DC6B84D-9B9A-4C65-8F85-9CADA532374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196D779-803B-43B3-A6C9-F2A9C6DBF5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AD648A-71B4-4590-9343-3A57E36FC1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9508A808-0450-40ED-9FD7-3753E15622F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BDDCAC04-DA8E-4A7E-B42C-A82786F7BB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9328F66-A820-40B0-BA0D-B30F82F1C4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0778831-E8F3-4BD3-9441-7DAFA97F82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F173C12-9F67-44ED-ADEB-A875884578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3570B23-4C75-4BF3-942A-EAAD3D0AA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A51354A-D547-411A-9E44-9C22D95C3A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7FFC161-657C-42F5-B459-989345CF1C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B875375-A385-41B3-9B6D-9217CCE07BC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D0FB616-94C0-4B5F-9BAF-1D7C59E846F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8EF1DC-66CE-4BFF-86E2-B335E87006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359907B-4916-4922-8E5E-DA0357C29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2FBD4FAC-3D70-4BB3-BFE8-A37354CBF4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8408825-5F51-4CDB-822A-F2D9BE4CD1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C219546-848A-44A6-B281-12EBF91338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26CA765-D56C-4659-90F0-005A96266E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57AF753-BC17-4E0C-B4B9-75730FB975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11295E7-CF13-42BE-8870-C4E68B2A9DC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8DFE7408-041E-4FF1-BF92-F7B3C4B6A2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136C8D4-2B91-4DAA-BB47-054C3D5293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55ACFCA-FC84-4A5A-96B0-A90D170114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852BADF-D1AA-4DDC-9A5B-FCC9762EB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36087E0-3AEA-41D7-AB3B-E897CF94CB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92A4A7BC-DAE6-4263-9B30-8CC15376222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807B1972-9139-48CE-AF82-3555B15D90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4065D9A3-6266-4B47-86F3-2F9F47316EE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4AA812C-9D5A-4E0A-8471-2EB0B676E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6E09E1E9-3EB5-460C-BBE2-80B37F4993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43F15E9-F7F7-4E5D-8DCA-67D744DAFB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D0CAD27-5289-4F07-96F0-52043D6888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6AF40EE7-51BA-4DB3-862D-624D00851C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3A7DB26F-E7F0-4F1B-AAA8-6BB5C83046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F4D25E4A-C43B-4B19-97A8-526230C25B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5E1675-1EF4-40EA-9E12-1DBFC4A3D67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922DBC0-B58D-4BCF-82BB-17276286BBE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7E07A75-4EE4-41AC-8727-F5F74F0D41B2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500DD7A-ECB5-497B-9F62-5C0D122D85AD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B6760-10EB-4626-BD6B-6ED0D0223A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1B49855-ECD8-4459-8486-6701A4C68E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D3725D4-FAAA-4D4D-916D-B960572B1B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9732A6-9639-4D7D-BC36-98ED96DE19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233EA6-DC69-4F5C-A450-9EA41A977A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175260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BC129-AC61-4EC3-B2C4-19E9A8FC04BE}"/>
            </a:ext>
          </a:extLst>
        </xdr:cNvPr>
        <xdr:cNvSpPr>
          <a:spLocks noChangeAspect="1" noChangeArrowheads="1"/>
        </xdr:cNvSpPr>
      </xdr:nvSpPr>
      <xdr:spPr bwMode="auto">
        <a:xfrm>
          <a:off x="8625840" y="351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78AD6AD-0DAE-413E-A743-FCBB64B6CC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D2D04FE-E949-4C6F-8D1C-0D8197CA54D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9AE346B-A4F9-435E-B862-ED085B36869D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AFA72BE-8D88-4A2F-94D2-83532587574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972A3AD-0D6C-4AC9-BA9C-552D71213B40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F8012AC-32AE-40B3-A426-EB3BCFE2B21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060AF5A-AFEB-4B38-968B-CD209AE8DD96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706524-9A08-4CEB-81AF-553ACC6C069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28B25A-3B3C-4568-B766-F09EDE74EF83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1AC80F9-0276-4613-91EB-BE9CF8B7363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CC364C-7731-4FD0-951B-1B7682FC45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CC6872F-4AD9-4F52-866B-28D556D24CF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EF31FFA-5FAE-494D-9E77-EEF2AACA3F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B35826-6111-4A25-B95B-E489DD104A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C8D45B-6657-4167-9A8A-33A427467EC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795BB27-2881-4B2B-82BA-77B0C902AAB5}"/>
            </a:ext>
          </a:extLst>
        </xdr:cNvPr>
        <xdr:cNvSpPr>
          <a:spLocks noChangeAspect="1" noChangeArrowheads="1"/>
        </xdr:cNvSpPr>
      </xdr:nvSpPr>
      <xdr:spPr bwMode="auto">
        <a:xfrm>
          <a:off x="7239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77ACDD2-1BEC-4366-9178-06F73A16FD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EC5B589-4377-4CB9-A0AE-2E8843803C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F070BF-4003-4CCA-BCDA-56870CFEFB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C063105-44A3-4985-BB5F-486DC6D1CB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ED83D6-4B7E-425A-9BE0-C2CF3835D2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60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D5214D-E297-4FE6-A026-B381D5D641A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FB06823-6871-49E9-9266-E8DF8E48F26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3CCFCCE-1E56-48F0-90DE-95B5B49D5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73F5FFF-80E7-4D64-B589-1BE1C211BCB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8D388E6-593D-4FB9-AC59-86833DA58115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376C325-8021-4D59-96CC-E0B38E9A6D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C92C700-81AA-42D9-9669-8EA49BC78E7F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EE6C362-1E7C-4FFB-A0F9-F4CBA845B5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C331C7-9AB2-45EC-92F3-CB86C58277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AC2260A-6F0A-4F63-948E-FED97EC529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90F6C4-E34A-400D-93A6-7F0B970D88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2C3E632-66F0-4F20-9BDE-E3AEF704E6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68A75F-B529-4D30-A061-627DA7B5C5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78D6D0A-F286-4D2A-8CFF-A2B1A7AA0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6255799-A741-4A97-A94F-EB9B2CD3FB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530B87B-E396-46A0-9298-FC2848F85D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5F43039-ECBA-4C38-A09A-38E7A7E27F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D0CE983-DF99-47D3-B721-EE5F7F6272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7808FDE-135B-43D7-8688-7027A0E834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656530-09F1-496A-AC23-BA1E23B6CA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D35A7C-3BC0-4677-B568-7BB4AA4849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D360836-88F1-4093-8F75-16F6C0835602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BBCB16D-BA78-4B53-BB89-187D6ED4ED7B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EEBA554-FE31-411E-8946-D7094FDFF74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89F3D-7834-46A5-96CC-4858B0FE855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DFFCDF4-EF27-4845-9428-59651BBDEED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F72F564-8752-4BCD-8799-FF20F37DEC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321B440-51C2-4AFF-86EA-D8EDC4EFC3F7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5B916C3-DDEF-4FFC-8E63-CAFA2B8EEBB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E25981C-5540-470F-8F75-ED64342429F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31E511-E929-4033-8346-D2B6E91497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7CB938E-2D2B-40ED-964D-C05A58CCF3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67B1666-8048-4080-AC61-A85124445C0F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9E4EC47-BBC1-4C44-9B8C-750D60C673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4867882-6644-4D73-BB1E-D1D44240DF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C7A193-F32C-4D13-8CF2-0E5255C653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FD68114-8FA8-4D5B-A0B0-F8DEAE72D3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A8D4F9F-E0AA-4E18-AF9F-E763847C3F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D791F43-71D3-4DE1-8CF6-06933617629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6C856E-630E-4D7A-A129-B7257C60C2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8EA2222-8F33-4E63-9DA1-B5252E904F0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E94565F-CEA7-49C4-8E9F-7A7D135564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A7AE3AF-9712-4F94-91A2-4A5009F4379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1E780C3-A453-4375-8770-FF9A22D6BFF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18D60E8-DF73-4F81-BF92-EE363E7E26C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750899-2D51-4E65-96FE-00F041C74B7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602653C-40FC-4CBB-AC9E-45FD627609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E4B1BDA-1208-43AC-BD22-26EF8AC9C75D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4BAFF3-5923-46DB-84B9-1C4B3C8EE76F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F50C2C5-B331-479A-8010-873AF74536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679038C-CBBF-494D-BF54-20DFB6B76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07D04D1-2DD0-4166-A0D2-B20C3B0421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0AD0861-82BD-492E-96CB-28135D4B7FB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EB9C70A-9B92-40A7-BCF6-568DD169D35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37AEB8-503D-4C85-99D7-7ECC0613A85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8F4CD84-ED45-45A7-8F36-C7927B1A976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85A401B-B7DD-49BB-A359-9B9504E8709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B82071A6-27EB-49EC-B797-65DAA32B93EB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33A12B6-EDE8-4F78-AE12-119CCF23788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FF5A658-8D7D-47A0-8974-509BD9A8234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FC26362-352D-4D87-B669-00B52AD6E35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E00BD16-CFD8-4DC2-B36A-0A5514488FC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65F8864-BCDC-4B60-8842-A26DAC3B875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626BA8-4DA0-4947-B3E3-4C94D9B3EC5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A03AF72-07CD-4FBE-B307-AAFD982C6FC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9FFFC2E-23AC-4C5E-886D-AD7F8424C7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21D8304-193D-4938-BA02-08692A60E0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A61C3FD-0B99-45FC-851E-F66FCD4FD1B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50639F2-A8F2-405E-A0FB-5F3A5C6E6559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6525FB2-8820-4774-9A26-68CCB3C8089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E97C084C-3A06-45C9-9B4C-F669D9819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63C2267-3C8F-4E7E-9E4C-781FAB1065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B719985-705F-46D8-A866-043DD493E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5D99D099-C2CD-4F80-8D6B-0E49018EC2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5D3C71D-2A63-4E40-96FF-8AD52F234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AE9B294-85CC-4E7D-A432-C1C3CFB0B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F923A00-91A1-49FD-A030-816F7C9FE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54A9203-63C6-4CE2-9D23-3EFBD676C59F}"/>
            </a:ext>
          </a:extLst>
        </xdr:cNvPr>
        <xdr:cNvSpPr>
          <a:spLocks noChangeAspect="1" noChangeArrowheads="1"/>
        </xdr:cNvSpPr>
      </xdr:nvSpPr>
      <xdr:spPr bwMode="auto">
        <a:xfrm>
          <a:off x="7239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B42964-AE35-4F27-BFB0-8973CC9FAA8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3C95745-2541-4052-8EEE-F6F475B0F8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6C9467E-B284-4761-A967-C347BD014E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89D20E-2037-49F0-945D-6C570B9B08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E9DF7B-BADF-485A-976F-32E74678E8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30D86F3-C03D-471A-A3DC-D7BF9813976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B38D2C-B426-403A-AEB3-1DEA7463EC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AA0772B-22B1-467B-A1B0-D13A5BB7164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FF6D9C-5070-4341-B0D6-C075CADF1BF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0E01DF-8693-49F6-838D-B60F6E53DCA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B7C8F67-373B-4DC5-9C60-7C82DF91E9A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B8E5C93-4AF9-4605-B558-2F06D35A50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87FFE46-F702-4F0B-B791-F4C618277893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A16834F-6670-4259-A2EC-87E7F3BE6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67E4CF7-1EEB-4440-B19A-D822DEAB6F2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AE59240-AF4D-4755-ACB7-A12810CA77E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F5FFA49-3B65-40C5-B801-B5D18FBE89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2E89692-E3C4-493A-94C5-EACCC4A79A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573598A-510D-4ED7-91B0-C338EE3162C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8EE5C64-AED6-43DB-AAAB-C1B7C66AE28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4075206-DA2F-4C02-96F8-06602D17B066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C4F1C8-210D-4D48-B86C-D55063AAB2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1BA8EF7-F04F-4D2C-8AEB-C98F6F75E09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92B724B-AAB7-40F5-8BBB-B6794F86D3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F7242B-ADAE-4801-BFFB-B031E6F0AA2E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035377D-058A-4B12-8F34-7200C81156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F905E94-52E3-45DD-A1CE-8E837741F1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6D60808-2350-4F17-B8DD-92AE5A9916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034407C-9028-4802-8F3E-1EE560EEB7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BAF855-13C4-48C7-851E-59EB4CDBB6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59EE6F2-FAE5-4FDB-BD2C-AAD2196B45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44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D5D607-7FC3-490E-9154-035CC81C59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4F97A-F158-439A-AC3D-331A70E0BDE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41278C0-766D-4F02-AF38-699F401C295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29F807C-FF4D-4894-AE7D-2FCCE5772A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43FC208-F01D-4080-B950-11BCADFE6C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D94519D-D6CF-4779-90B1-72CAB52F4F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6CCF00-203B-4662-8DCF-EA63E4225B6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CC00EA3-DD40-4085-B21D-0F8B2636B22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D83E561-FF54-4E8D-89F7-0656C86EBB2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23AF37B-A468-4EF3-81C1-99CE26C4F4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F082E63-2559-4A10-A201-1F1723D0845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0096B3F-5952-49B9-B749-E016B5B9D60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F3DEF84-2EF9-4327-9DC2-1635943862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A1F86D3-3B5B-4667-8DAB-176BA3074C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653B45A-77E8-4C9F-BDFC-DED2B585D1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7BBBDE2-381E-4D0F-94E8-71002A8A97E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697C04-008F-4443-9B37-E3FFA6F262B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88B390C-E1A5-4BC4-A24F-1D67C82EEC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385423-6025-4C4A-BD9A-FD32183EF78C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FDB0DA2-F9B8-482E-A0E0-407D6D9BE5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21721AA-B621-4AA7-AD50-9BEF5140FF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26B95A7-7B89-42DD-AA85-629275528F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C1A5A6A-2EB6-46D8-AB35-6F60EDFA2A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7082D74-6620-4F7F-9F04-9556816CFD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64C1BFE-5936-4055-BDCF-6718A8B69D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246C264-9F6F-4690-BD3D-8945F57F34A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A2E378D-8459-407E-9651-C07744F6492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5FECA32-4197-421D-A791-525C4CEBFA1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1DCB0AC-1FA4-4062-B0B7-5DD7A45972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232EA92-5A39-4845-8837-EF6DEED51A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5A3B160-94E6-4FBA-972A-499A48451C9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51A4E2B-4267-46BC-92E7-0BA2A26814A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CDD40B4-2557-48E4-9E61-F31F2516F9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F35776-65C5-4589-9C82-593CB2141EA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04D27F7-1FF8-4A5A-8B7F-67C5ADDE18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79FAE5C-FDFB-4B54-93B0-4C3AEA5C8F0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AD36105-CEC6-43E2-9214-A6891174C0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98C5C27-ABC1-4A5A-9693-3BD0D3793EC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509C816-0F6E-4F58-BCCE-3649D1556676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83FFC3-686E-40E5-8AF3-45781B0F3B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786C859-EFDD-408E-B8CF-F5573E95672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62B9EE8-C551-44CD-8273-EDF5042A01E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84C316E-77DB-4BC6-A9A4-3702D4547E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4F04901-3BF1-4C83-A8D6-231B667012F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02F083C-596F-492A-8523-0DC8A09E99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9F23CC0-1535-49E1-B85A-8734FF1392F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6020B27-0B32-42AA-95DB-5C89BFDAE0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C454251-0718-4348-942C-A6CD90ADDE5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BD1FACC-E2E8-460C-B617-C002D64CA4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55A2DBA-4F00-413A-A8DB-E88DBB99AC7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C625077-D3DC-4AD3-BC7C-6C167A2CCB8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624BDE6-9C98-4041-9EFA-FFC3CB54A9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79CF488-A0FC-4418-B3DA-503CC782A32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284E574A-5A43-4879-A9C2-4F8843E97614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42782437-6A00-4B5B-B253-38884DA45C0F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DC70DAF-E4E1-4E43-BD7E-0571BAD8F780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079665-AD27-4554-B09D-85223FB0EEE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1D31D8-438B-443E-B33A-D1CBBED5B4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92BC23E-203E-4A90-86F4-4959D1CDC0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C274A45-0E84-4AF2-B740-34DE142DB43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8142A06-EF27-4283-BFC7-0AF6C529F98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9F7D1-E6E0-4EA7-B806-BDD5588AB8F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D6F85D9-381E-46B5-BBF9-8073A2B61A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E8AA3-2F94-4A51-BCBD-D8E810CDD2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EBB92E-63CD-4882-9F8D-66D9E3944D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54AB0B-0E11-4F91-B1C5-D45695709C0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733062-D77D-4E89-B97D-78C0B462EE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8CC9071-154A-42DB-B1C1-5A1048505CE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8A6F6FD-89F6-48F5-ACF5-0A4EEB9834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AF320C-DB35-45DB-B215-4351AB3ECCD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84AC3F-3D3A-408D-A13E-76348DCE9C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8C795CA-1521-40C4-A2CD-A16C88E905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4D940E9-729E-46F7-BB24-57721E1287E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4B39A6-7DA7-4116-95B2-0E9E9E6C524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5DD0D1-0F8C-432F-AC0A-1B7EDFBC95B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6701A-28BA-4184-B6A4-8F16742C556B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B6388D-A24B-4085-BFC2-10532279733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1C6E1D7-CAC5-4B58-8994-ECD5D08570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B63F10-ECB4-4080-9FEA-35E86E1669A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CB6139-4AD4-462F-B721-3E1BE31AEE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8E9CD88-5D92-4353-A2F7-FBDBC848A9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0161FD3-6791-4A63-BE9C-33E4FF31446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DF86F2B-9BA1-495C-8164-2F91CF3EEC1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53BE5E-824E-472A-B982-5B3127C4E38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9863F84-2D46-4457-BF5C-2D9D3AA1C4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CFFAFC8-7444-41CC-A02D-492763253555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6C89800-55A7-4276-910D-4EE1587D98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6C9E05-E37B-4CB3-B556-052CF5D059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676A15C-6C40-40E7-ABD4-E344301B6CC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6246C5-F429-403B-AB15-0B8D528B8C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D3AE347-B299-41DE-AEC3-75B21B1CE2E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E8D0E9-6483-45F7-B842-916E6786A0C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72EC6EC-0213-4625-BA94-8FF7F666BA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9B2C0A4-D104-4716-9C18-DD64AEC627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B1D4DFC-CA78-4BD7-8079-D18D3E0D02F7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5DFFD1D-8313-4B2D-A97F-27C1B9AC77C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91FB76-3D60-461E-8792-ECC29415DCC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6206CFB-8C10-4001-A957-CBBA6AB11CD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8320194-123C-414C-A2DD-DCBA0D146AF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C005B8E-9BBF-4E67-A1C3-B4B5B376D4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25FD97C-21E5-43F2-823E-4162E0A0BA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BCCB30F-EE85-43C1-B79D-C4163BB9F64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2B726B6-4A2D-4809-AE15-D1A34B8DF6E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2B82E98-CA1C-4251-B10B-D606ED23D3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E778CFA-7B48-49A5-8BF3-8FFE36861A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F76B68-4D88-45DA-B886-6C8EBB949E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DF5C44C-1893-4143-84E8-7056794F43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6FFA08F-E70B-4F7B-983B-E5B598816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4AAA834-B5D0-4DB2-9A7B-5831EB262F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80896FA-144C-45D9-85E9-55881EA1AA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512BC87-8D1D-4235-8B23-8C457617F8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4A19AC4-6610-4058-B75F-6DFEC41E4B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717A0FD-1231-4257-AC87-D0A0A5AF62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E723BED-9790-447D-851D-5F1542210C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0CA575A-D8E5-4D73-838E-3BCE2780C2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4FFF22A-F14B-421B-A498-C8AD3346A39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B73B1D4-C5A5-408E-8B86-75FBD45285A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D018C-F316-458A-AFCD-7581D69C5DB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4632D6FA-42E7-40E4-997D-557A0CB9AE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A187785-8A38-4C1F-BB92-912F798D115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EC661CC-726E-4267-ACAF-59E5A9EEF2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4B3404E-DBD4-4AFD-B9CE-92DFC70C65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D4E4FCD-EEFD-4EFA-B4F1-27FCF167797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FABEC35-9A5C-4A0C-A747-1913D1E37F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7CAACBB-F311-4E08-BE17-FE804E7064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44509DA-0991-42D1-9A6F-4A1BA52F167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912337D-72F6-4F38-991B-F766B8B9CD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A5D24CB-F48C-4BA7-A7BB-A7C0F08A93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F1B2604-E2DE-4E7F-9275-D7F3EE6AC9D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6D6FE4F-31DC-4CC4-B10C-5AE909CC66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C968F56-516D-4ED5-8A3F-2DB24A6296F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3013551-2AD1-49AB-A37D-6594DEAC9D9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9EC07C0-486F-4EAF-AF69-F18861EF5EF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830401FB-37C3-4C67-BBEE-8F73D79363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D96FB31-F566-4434-A9A1-3E367E3529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014935-7472-4578-9238-7458A65FA2A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46B9FEA-052A-43E0-89E8-5E8943D76DD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2EE23F3-2268-4BCE-ACDC-C992E4110F7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4C15BA4-5B51-4476-A8AD-FE1891D872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83AB564-552A-49C4-8FC1-3BE04AF240D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CA281C9-18A3-4BB4-9C44-17A0E64F68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849A2F0-3F70-4DEC-983A-FEB5154D56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A07E8D-13CE-4FCD-9457-DC5233CA18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050B76-3AED-445B-A070-28366B3F87D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776EF-EB81-4556-B21E-32B0B99382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FA604F-A39E-4CF2-B7DB-F84009B933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4FC993-EF4F-4CC3-A727-15ACDEACC0B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E46577-A08F-4976-8B8B-E8EB8FF63D5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C84D-6681-4E23-9591-0328DB3B4E5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D49EE4D-95E1-4E62-B186-C02E64B6353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4B50F9-E855-4DCB-B227-434460B27D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1F6561A-BBF7-47BB-B972-8DE1F6DE5D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3F6B5D3-F375-43B8-9FEE-A6486496CFE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863DA13-7430-4031-BF0F-2C326F34C7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27CA61-9838-42DA-898C-79DEA3C8E63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BC488E9-D581-4959-B5FE-8C0E430716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DD26D4C-AE25-4CD7-B0F2-C7F9755CF75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741B688-F789-495F-8DB1-DFB0564873D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7211274-0123-4496-8543-ED493051BA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C3204B-C3E4-4EB7-89B9-6B1D84CA8A7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514FA7D-5045-4114-9187-3AFEE3BB506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96D94AA-BBC2-421B-99B8-F4C1E5EA0EA0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56D3D7-F215-46E7-A8B4-09E285E806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67D930-D907-4A71-922E-96B861BBD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929C41D-A22D-4B41-9508-ECFF0A143DF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F3D814-F4DD-4157-8A7A-A1945CBB87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9110512-2D65-4AB2-8288-26A8906CD2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622F97-1BB1-41FD-B4F8-6237A7791A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66C2B89-B521-4A93-9713-E6F64EC7FF19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629CF2E-D89C-434A-96DF-4401F99FBF7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25013B9-8EAC-4F27-88A8-47A27BDE318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27D685E-F2CF-4C25-BF86-BFDA7E74553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C8C6A7C-FC1C-480C-818F-1B67C8963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3B02C1E-BF9F-461E-8443-18F82189FD0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38C289E-AB25-4294-BCE6-100E583A24F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D84A710-4A95-4199-B781-DEAD5B86A4F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0F91E8C-5EB2-4692-BFBF-12E48F14384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0E1392B-1B37-4EDE-8DBD-D9ACE438FF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E186C30-71AA-49A2-AC16-7E64B99191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C63A6E4-D33F-463B-B70B-1A7C9F3F49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A1FCE3E-4DD0-4BC9-8AB0-88EE1A3AB8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EF65563-94D1-4EFF-834A-645766833A8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191D100-04E1-4904-A7C6-020E16DBE9F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6E892F-0207-43AA-8DCC-4B271638947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3E95979-4518-40E4-BA9A-FAD0D26AF98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BB41181-BDB0-4D4D-8D59-58A77DA2D90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5FD65F6-A75C-473E-AA20-55A12C532A8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4AFC21-514F-4B02-8ABE-580F8626590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94E0568-9D9E-4470-913A-C915BFB36A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6565A65-27C3-422C-A85E-CBE3F2D293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DB66C69-4AC7-47F7-A969-42D15A482EE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9D1C3E4-9B5B-4298-B16C-8BAE0293B9A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6718635-FFAD-4797-A058-52810DD5326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9E21A7A-D8A7-4147-A117-554C428FF0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0661333-035A-44A8-9028-8B22DDA838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C40E51A-784C-4CBD-848E-E568DE92FE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A58651D-49AB-436B-969D-4E9AA34BEB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7395A90-ABD0-48B2-B68C-C8944F66BE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7640083-6750-410D-B052-3BCA51D3085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646BD6-2889-47C8-8564-B9B8B4798C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A16D36-95C3-4206-A509-347DA14997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15BC608-4EC0-42B6-B8D4-131B7408C0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80890A6-B475-46E1-869D-7FAA647C84D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99038F4-12B9-4E59-842D-7CAE762CA87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79CCB86-5DE3-45D6-B015-27CC43CDA91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A04A284-F556-4EE8-8B7D-6F264BF5912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F86E97A-008D-45AD-9625-55DC73FD10D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45BDA38-D35F-4A5F-831E-113829E8FBF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DF7C49-1208-490B-8A3C-8F04B65FF6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6E3A25A-D8BB-4210-8592-C16AE18F6EA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1E09756-CAC4-462B-A4D9-C8F94B96A21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D6418DA-59B5-43BE-9AEA-217DC48D407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9AA4BB5-6B1A-4880-89FA-262EB49E0EF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8F283-3729-4968-8E43-C69D39FADDF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51827B3-EE17-4187-94BC-95CA78E260B2}"/>
            </a:ext>
          </a:extLst>
        </xdr:cNvPr>
        <xdr:cNvSpPr>
          <a:spLocks noChangeAspect="1" noChangeArrowheads="1"/>
        </xdr:cNvSpPr>
      </xdr:nvSpPr>
      <xdr:spPr bwMode="auto">
        <a:xfrm>
          <a:off x="91973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0C54F6B-E735-4AEC-A3BC-88FF10B2AF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80EC5B-5635-4866-9A8B-0CA830E8AE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CE40328-66A8-4C81-B7AA-B2160B3F23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8823E1A-758A-4FD4-A472-CF3A329346C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3F3A4C8-93D5-49D8-8F40-C2C5F05BFB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8ABC7E-DAE6-4538-8959-339F715CF0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4E59F7B-20C2-4FEE-AEA8-227F89BD24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2FDACFE-75CB-462B-9CAA-4E00D07753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7D9F8BD-D589-4D3D-BB96-B533963B55F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497CEA5-5B42-4A32-AAAD-03A1FBB775CB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C40436F-8F96-4FC2-A36D-801F4B77D64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6AA190C-1609-461B-8EDA-E7BA7B90152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F90711F-05D3-4E29-B326-FF6C307553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536F7F3-0189-441E-BF14-A9BD5AE892E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5616943-597D-47C1-99F6-C01B7914E39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32" workbookViewId="0">
      <selection activeCell="L51" sqref="L51"/>
    </sheetView>
  </sheetViews>
  <sheetFormatPr defaultRowHeight="14.4" x14ac:dyDescent="0.3"/>
  <cols>
    <col min="1" max="1" width="16.44140625" customWidth="1"/>
    <col min="2" max="8" width="5.6640625" customWidth="1"/>
    <col min="9" max="9" width="2.6640625" style="2" customWidth="1"/>
    <col min="10" max="10" width="5.44140625" customWidth="1"/>
    <col min="11" max="11" width="5.3320312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218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6">
        <v>45548</v>
      </c>
      <c r="C4" s="16">
        <v>45562</v>
      </c>
      <c r="D4" s="16">
        <v>45576</v>
      </c>
      <c r="E4" s="16">
        <v>45590</v>
      </c>
      <c r="F4" s="16">
        <v>45604</v>
      </c>
      <c r="G4" s="16">
        <v>45618</v>
      </c>
      <c r="H4" s="16">
        <v>45632</v>
      </c>
      <c r="I4" s="17"/>
      <c r="J4" s="16">
        <v>45672</v>
      </c>
      <c r="K4" s="16">
        <v>45686</v>
      </c>
      <c r="L4" s="16">
        <v>45702</v>
      </c>
      <c r="M4" s="16">
        <v>45716</v>
      </c>
      <c r="N4" s="16">
        <v>45729</v>
      </c>
      <c r="O4" s="16">
        <v>45757</v>
      </c>
      <c r="P4" s="16">
        <v>45771</v>
      </c>
      <c r="Q4" s="16">
        <v>45784</v>
      </c>
      <c r="R4" s="20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9"/>
      <c r="J5" s="204" t="s">
        <v>20</v>
      </c>
      <c r="K5" s="204" t="s">
        <v>21</v>
      </c>
      <c r="L5" s="204" t="s">
        <v>22</v>
      </c>
      <c r="M5" s="204" t="s">
        <v>23</v>
      </c>
      <c r="N5" s="204" t="s">
        <v>24</v>
      </c>
      <c r="O5" s="204" t="s">
        <v>25</v>
      </c>
      <c r="P5" s="204" t="s">
        <v>26</v>
      </c>
      <c r="Q5" s="204" t="s">
        <v>27</v>
      </c>
      <c r="R5" s="18"/>
      <c r="S5" s="7"/>
      <c r="T5" s="7"/>
      <c r="U5" s="6"/>
      <c r="V5" s="6"/>
    </row>
    <row r="6" spans="1:22" ht="15.6" x14ac:dyDescent="0.3">
      <c r="A6" s="82" t="s">
        <v>28</v>
      </c>
      <c r="B6" s="103">
        <v>4806</v>
      </c>
      <c r="C6" s="12">
        <v>4782</v>
      </c>
      <c r="D6" s="12">
        <v>4973</v>
      </c>
      <c r="E6" s="12">
        <v>4855</v>
      </c>
      <c r="F6" s="12">
        <v>4856</v>
      </c>
      <c r="G6" s="12">
        <v>4993</v>
      </c>
      <c r="H6" s="12">
        <v>4680</v>
      </c>
      <c r="I6" s="107"/>
      <c r="J6" s="12">
        <v>4697</v>
      </c>
      <c r="K6" s="12">
        <v>5066</v>
      </c>
      <c r="L6" s="12">
        <v>4780</v>
      </c>
      <c r="M6" s="12"/>
      <c r="N6" s="12"/>
      <c r="O6" s="12"/>
      <c r="P6" s="12"/>
      <c r="Q6" s="22" t="s">
        <v>10</v>
      </c>
      <c r="R6" s="22">
        <f>SUM(B6:Q6)</f>
        <v>48488</v>
      </c>
      <c r="S6" s="12">
        <v>10</v>
      </c>
      <c r="T6" s="88">
        <f>R6/S6</f>
        <v>4848.8</v>
      </c>
      <c r="U6" s="88">
        <f>T6/6</f>
        <v>808.13333333333333</v>
      </c>
      <c r="V6" s="88">
        <f>U6/4</f>
        <v>202.03333333333333</v>
      </c>
    </row>
    <row r="7" spans="1:22" x14ac:dyDescent="0.3">
      <c r="A7" s="83" t="s">
        <v>9</v>
      </c>
      <c r="B7" s="101">
        <v>537</v>
      </c>
      <c r="C7" s="101">
        <v>450</v>
      </c>
      <c r="D7" s="101">
        <v>432</v>
      </c>
      <c r="E7" s="101">
        <v>519</v>
      </c>
      <c r="F7" s="101">
        <v>361</v>
      </c>
      <c r="G7" s="101">
        <v>304</v>
      </c>
      <c r="H7" s="101">
        <v>110</v>
      </c>
      <c r="I7" s="107"/>
      <c r="J7" s="180">
        <v>525</v>
      </c>
      <c r="K7" s="101">
        <v>580</v>
      </c>
      <c r="L7" s="101">
        <v>82</v>
      </c>
      <c r="M7" s="12"/>
      <c r="N7" s="12"/>
      <c r="O7" s="12"/>
      <c r="P7" s="12"/>
      <c r="Q7" s="22" t="s">
        <v>10</v>
      </c>
      <c r="R7" s="22" t="s">
        <v>10</v>
      </c>
      <c r="S7" s="12"/>
      <c r="T7" s="106"/>
      <c r="U7" s="106"/>
      <c r="V7" s="106"/>
    </row>
    <row r="8" spans="1:22" ht="12" customHeight="1" x14ac:dyDescent="0.3">
      <c r="A8" s="10"/>
      <c r="B8" s="104"/>
      <c r="C8" s="104"/>
      <c r="D8" s="104"/>
      <c r="E8" s="104"/>
      <c r="F8" s="104"/>
      <c r="G8" s="104"/>
      <c r="H8" s="104"/>
      <c r="I8" s="107"/>
      <c r="J8" s="104"/>
      <c r="K8" s="104"/>
      <c r="L8" s="15"/>
      <c r="M8" s="15"/>
      <c r="N8" s="104"/>
      <c r="O8" s="15"/>
      <c r="P8" s="104"/>
      <c r="Q8" s="105" t="s">
        <v>10</v>
      </c>
      <c r="R8" s="105" t="s">
        <v>10</v>
      </c>
      <c r="S8" s="15"/>
      <c r="T8" s="106"/>
      <c r="U8" s="106"/>
      <c r="V8" s="106"/>
    </row>
    <row r="9" spans="1:22" ht="15.6" x14ac:dyDescent="0.3">
      <c r="A9" s="82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>
        <v>4818</v>
      </c>
      <c r="H9" s="12">
        <v>4725</v>
      </c>
      <c r="I9" s="107"/>
      <c r="J9" s="22">
        <v>4381</v>
      </c>
      <c r="K9" s="12">
        <v>4480</v>
      </c>
      <c r="L9" s="12">
        <v>4485</v>
      </c>
      <c r="M9" s="12"/>
      <c r="N9" s="12"/>
      <c r="O9" s="12"/>
      <c r="P9" s="22"/>
      <c r="Q9" s="22" t="s">
        <v>10</v>
      </c>
      <c r="R9" s="22">
        <f t="shared" ref="R9:R27" si="0">SUM(B9:Q9)</f>
        <v>45000</v>
      </c>
      <c r="S9" s="12">
        <v>10</v>
      </c>
      <c r="T9" s="88">
        <f t="shared" ref="T9:T27" si="1">R9/S9</f>
        <v>4500</v>
      </c>
      <c r="U9" s="88">
        <f t="shared" ref="U9:U27" si="2">T9/6</f>
        <v>750</v>
      </c>
      <c r="V9" s="88">
        <f t="shared" ref="V9:V27" si="3">U9/4</f>
        <v>187.5</v>
      </c>
    </row>
    <row r="10" spans="1:22" x14ac:dyDescent="0.3">
      <c r="A10" s="83" t="s">
        <v>9</v>
      </c>
      <c r="B10" s="102">
        <v>69</v>
      </c>
      <c r="C10" s="102">
        <v>450</v>
      </c>
      <c r="D10" s="102">
        <v>230</v>
      </c>
      <c r="E10" s="102">
        <v>455</v>
      </c>
      <c r="F10" s="102">
        <v>560</v>
      </c>
      <c r="G10" s="170">
        <v>640</v>
      </c>
      <c r="H10" s="170">
        <v>234</v>
      </c>
      <c r="I10" s="107"/>
      <c r="J10" s="102">
        <v>165</v>
      </c>
      <c r="K10" s="102">
        <v>580</v>
      </c>
      <c r="L10" s="12"/>
      <c r="M10" s="12"/>
      <c r="N10" s="12"/>
      <c r="O10" s="12"/>
      <c r="P10" s="22"/>
      <c r="Q10" s="22" t="s">
        <v>10</v>
      </c>
      <c r="R10" s="22" t="s">
        <v>10</v>
      </c>
      <c r="S10" s="12"/>
      <c r="T10" s="106" t="e">
        <f t="shared" si="1"/>
        <v>#VALUE!</v>
      </c>
      <c r="U10" s="106" t="e">
        <f t="shared" si="2"/>
        <v>#VALUE!</v>
      </c>
      <c r="V10" s="106" t="e">
        <f t="shared" si="3"/>
        <v>#VALUE!</v>
      </c>
    </row>
    <row r="11" spans="1:22" ht="12" customHeight="1" x14ac:dyDescent="0.3">
      <c r="A11" s="10"/>
      <c r="B11" s="104"/>
      <c r="C11" s="104"/>
      <c r="D11" s="104"/>
      <c r="E11" s="104"/>
      <c r="F11" s="104"/>
      <c r="G11" s="104"/>
      <c r="H11" s="104"/>
      <c r="I11" s="107"/>
      <c r="J11" s="104"/>
      <c r="K11" s="15"/>
      <c r="L11" s="15"/>
      <c r="M11" s="15"/>
      <c r="N11" s="104"/>
      <c r="O11" s="15"/>
      <c r="P11" s="104"/>
      <c r="Q11" s="105" t="s">
        <v>10</v>
      </c>
      <c r="R11" s="105">
        <f t="shared" si="0"/>
        <v>0</v>
      </c>
      <c r="S11" s="15"/>
      <c r="T11" s="106" t="e">
        <f t="shared" si="1"/>
        <v>#DIV/0!</v>
      </c>
      <c r="U11" s="106" t="e">
        <f t="shared" si="2"/>
        <v>#DIV/0!</v>
      </c>
      <c r="V11" s="106" t="e">
        <f t="shared" si="3"/>
        <v>#DIV/0!</v>
      </c>
    </row>
    <row r="12" spans="1:22" ht="15.6" x14ac:dyDescent="0.3">
      <c r="A12" s="82" t="s">
        <v>165</v>
      </c>
      <c r="B12" s="22">
        <v>4279</v>
      </c>
      <c r="C12" s="22">
        <v>4262</v>
      </c>
      <c r="D12" s="22">
        <v>4151</v>
      </c>
      <c r="E12" s="22">
        <v>4389</v>
      </c>
      <c r="F12" s="22">
        <v>4535</v>
      </c>
      <c r="G12" s="22">
        <v>4727</v>
      </c>
      <c r="H12" s="12">
        <v>4184</v>
      </c>
      <c r="I12" s="107"/>
      <c r="J12" s="22">
        <v>4392</v>
      </c>
      <c r="K12" s="12">
        <v>4357</v>
      </c>
      <c r="L12" s="12">
        <v>4276</v>
      </c>
      <c r="M12" s="12"/>
      <c r="N12" s="22"/>
      <c r="O12" s="12"/>
      <c r="P12" s="22"/>
      <c r="Q12" s="22" t="s">
        <v>10</v>
      </c>
      <c r="R12" s="22">
        <f t="shared" si="0"/>
        <v>43552</v>
      </c>
      <c r="S12" s="12">
        <v>10</v>
      </c>
      <c r="T12" s="88">
        <f t="shared" si="1"/>
        <v>4355.2</v>
      </c>
      <c r="U12" s="88">
        <f t="shared" si="2"/>
        <v>725.86666666666667</v>
      </c>
      <c r="V12" s="88">
        <f t="shared" si="3"/>
        <v>181.46666666666667</v>
      </c>
    </row>
    <row r="13" spans="1:22" x14ac:dyDescent="0.3">
      <c r="A13" s="83" t="s">
        <v>9</v>
      </c>
      <c r="B13" s="102">
        <v>65</v>
      </c>
      <c r="C13" s="102">
        <v>68</v>
      </c>
      <c r="D13" s="102">
        <v>101</v>
      </c>
      <c r="E13" s="101">
        <v>255</v>
      </c>
      <c r="F13" s="101">
        <v>617</v>
      </c>
      <c r="G13" s="101">
        <v>258</v>
      </c>
      <c r="H13" s="102">
        <v>5</v>
      </c>
      <c r="I13" s="107"/>
      <c r="J13" s="187">
        <v>104</v>
      </c>
      <c r="K13" s="170">
        <v>190</v>
      </c>
      <c r="L13" s="102">
        <v>272</v>
      </c>
      <c r="M13" s="12"/>
      <c r="N13" s="12"/>
      <c r="O13" s="12"/>
      <c r="P13" s="22"/>
      <c r="Q13" s="22" t="s">
        <v>10</v>
      </c>
      <c r="R13" s="22" t="s">
        <v>10</v>
      </c>
      <c r="S13" s="12"/>
      <c r="T13" s="106" t="e">
        <f t="shared" si="1"/>
        <v>#VALUE!</v>
      </c>
      <c r="U13" s="106" t="e">
        <f t="shared" si="2"/>
        <v>#VALUE!</v>
      </c>
      <c r="V13" s="106" t="e">
        <f t="shared" si="3"/>
        <v>#VALUE!</v>
      </c>
    </row>
    <row r="14" spans="1:22" ht="12" customHeight="1" x14ac:dyDescent="0.3">
      <c r="A14" s="10"/>
      <c r="B14" s="104"/>
      <c r="C14" s="104"/>
      <c r="D14" s="104"/>
      <c r="E14" s="104"/>
      <c r="F14" s="104"/>
      <c r="G14" s="104"/>
      <c r="H14" s="104"/>
      <c r="I14" s="107"/>
      <c r="J14" s="104"/>
      <c r="K14" s="15"/>
      <c r="L14" s="15"/>
      <c r="M14" s="15"/>
      <c r="N14" s="104"/>
      <c r="O14" s="15"/>
      <c r="P14" s="104"/>
      <c r="Q14" s="105" t="s">
        <v>10</v>
      </c>
      <c r="R14" s="105">
        <f t="shared" si="0"/>
        <v>0</v>
      </c>
      <c r="S14" s="15"/>
      <c r="T14" s="106" t="e">
        <f t="shared" si="1"/>
        <v>#DIV/0!</v>
      </c>
      <c r="U14" s="106" t="e">
        <f t="shared" si="2"/>
        <v>#DIV/0!</v>
      </c>
      <c r="V14" s="106" t="e">
        <f t="shared" si="3"/>
        <v>#DIV/0!</v>
      </c>
    </row>
    <row r="15" spans="1:22" ht="15.6" x14ac:dyDescent="0.3">
      <c r="A15" s="82" t="s">
        <v>164</v>
      </c>
      <c r="B15" s="22">
        <v>4069</v>
      </c>
      <c r="C15" s="22">
        <v>3900</v>
      </c>
      <c r="D15" s="29">
        <v>4034</v>
      </c>
      <c r="E15" s="22">
        <v>4163</v>
      </c>
      <c r="F15" s="12">
        <v>4146</v>
      </c>
      <c r="G15" s="22">
        <v>4150</v>
      </c>
      <c r="H15" s="12">
        <v>4130</v>
      </c>
      <c r="I15" s="107"/>
      <c r="J15" s="22">
        <v>4408</v>
      </c>
      <c r="K15" s="12">
        <v>4214</v>
      </c>
      <c r="L15" s="12">
        <v>3920</v>
      </c>
      <c r="M15" s="12"/>
      <c r="N15" s="12"/>
      <c r="O15" s="12"/>
      <c r="P15" s="22"/>
      <c r="Q15" s="22" t="s">
        <v>10</v>
      </c>
      <c r="R15" s="22">
        <f t="shared" si="0"/>
        <v>41134</v>
      </c>
      <c r="S15" s="12">
        <v>10</v>
      </c>
      <c r="T15" s="88">
        <f t="shared" si="1"/>
        <v>4113.3999999999996</v>
      </c>
      <c r="U15" s="88">
        <f t="shared" si="2"/>
        <v>685.56666666666661</v>
      </c>
      <c r="V15" s="88">
        <f t="shared" si="3"/>
        <v>171.39166666666665</v>
      </c>
    </row>
    <row r="16" spans="1:22" x14ac:dyDescent="0.3">
      <c r="A16" s="83" t="s">
        <v>9</v>
      </c>
      <c r="B16" s="101">
        <v>397</v>
      </c>
      <c r="C16" s="102">
        <v>108</v>
      </c>
      <c r="D16" s="101">
        <v>98</v>
      </c>
      <c r="E16" s="102">
        <v>39</v>
      </c>
      <c r="F16" s="102">
        <v>209</v>
      </c>
      <c r="G16" s="102">
        <v>302</v>
      </c>
      <c r="H16" s="102">
        <v>161</v>
      </c>
      <c r="I16" s="107"/>
      <c r="J16" s="101">
        <v>68</v>
      </c>
      <c r="K16" s="170">
        <v>163</v>
      </c>
      <c r="L16" s="170">
        <v>50</v>
      </c>
      <c r="M16" s="12"/>
      <c r="N16" s="12"/>
      <c r="O16" s="12"/>
      <c r="P16" s="12"/>
      <c r="Q16" s="22"/>
      <c r="R16" s="22" t="s">
        <v>10</v>
      </c>
      <c r="S16" s="12"/>
      <c r="T16" s="106" t="e">
        <f t="shared" si="1"/>
        <v>#VALUE!</v>
      </c>
      <c r="U16" s="106" t="e">
        <f t="shared" si="2"/>
        <v>#VALUE!</v>
      </c>
      <c r="V16" s="106" t="e">
        <f t="shared" si="3"/>
        <v>#VALUE!</v>
      </c>
    </row>
    <row r="17" spans="1:22" ht="12" customHeight="1" x14ac:dyDescent="0.3">
      <c r="A17" s="10"/>
      <c r="B17" s="104"/>
      <c r="C17" s="104"/>
      <c r="D17" s="104"/>
      <c r="E17" s="104"/>
      <c r="F17" s="104"/>
      <c r="G17" s="104"/>
      <c r="H17" s="104"/>
      <c r="I17" s="107"/>
      <c r="J17" s="104"/>
      <c r="K17" s="15"/>
      <c r="L17" s="15"/>
      <c r="M17" s="15"/>
      <c r="N17" s="15"/>
      <c r="O17" s="15"/>
      <c r="P17" s="104"/>
      <c r="Q17" s="104"/>
      <c r="R17" s="105">
        <f t="shared" si="0"/>
        <v>0</v>
      </c>
      <c r="S17" s="15"/>
      <c r="T17" s="106" t="e">
        <f t="shared" si="1"/>
        <v>#DIV/0!</v>
      </c>
      <c r="U17" s="106" t="e">
        <f t="shared" si="2"/>
        <v>#DIV/0!</v>
      </c>
      <c r="V17" s="106" t="e">
        <f t="shared" si="3"/>
        <v>#DIV/0!</v>
      </c>
    </row>
    <row r="18" spans="1:22" ht="15.6" x14ac:dyDescent="0.3">
      <c r="A18" s="82" t="s">
        <v>166</v>
      </c>
      <c r="B18" s="22">
        <v>3813</v>
      </c>
      <c r="C18" s="22">
        <v>4049</v>
      </c>
      <c r="D18" s="22">
        <v>3901</v>
      </c>
      <c r="E18" s="22">
        <v>4164</v>
      </c>
      <c r="F18" s="22">
        <v>4034</v>
      </c>
      <c r="G18" s="22">
        <v>4145</v>
      </c>
      <c r="H18" s="22">
        <v>4035</v>
      </c>
      <c r="I18" s="107"/>
      <c r="J18" s="22">
        <v>3912</v>
      </c>
      <c r="K18" s="12">
        <v>3913</v>
      </c>
      <c r="L18" s="12">
        <v>4099</v>
      </c>
      <c r="M18" s="12"/>
      <c r="N18" s="12"/>
      <c r="O18" s="12"/>
      <c r="P18" s="22"/>
      <c r="Q18" s="22" t="s">
        <v>10</v>
      </c>
      <c r="R18" s="22">
        <f t="shared" si="0"/>
        <v>40065</v>
      </c>
      <c r="S18" s="12">
        <v>10</v>
      </c>
      <c r="T18" s="88">
        <f t="shared" si="1"/>
        <v>4006.5</v>
      </c>
      <c r="U18" s="88">
        <f t="shared" si="2"/>
        <v>667.75</v>
      </c>
      <c r="V18" s="88">
        <f t="shared" si="3"/>
        <v>166.9375</v>
      </c>
    </row>
    <row r="19" spans="1:22" x14ac:dyDescent="0.3">
      <c r="A19" s="83" t="s">
        <v>9</v>
      </c>
      <c r="B19" s="102">
        <v>159</v>
      </c>
      <c r="C19" s="101">
        <v>419</v>
      </c>
      <c r="D19" s="102">
        <v>11</v>
      </c>
      <c r="E19" s="101">
        <v>395</v>
      </c>
      <c r="F19" s="101">
        <v>378</v>
      </c>
      <c r="G19" s="101">
        <v>132</v>
      </c>
      <c r="H19" s="102">
        <v>222</v>
      </c>
      <c r="I19" s="107"/>
      <c r="J19" s="101">
        <v>18</v>
      </c>
      <c r="K19" s="101">
        <v>131</v>
      </c>
      <c r="L19" s="170">
        <v>63</v>
      </c>
      <c r="M19" s="12"/>
      <c r="N19" s="12"/>
      <c r="O19" s="12"/>
      <c r="P19" s="22"/>
      <c r="Q19" s="22"/>
      <c r="R19" s="22" t="s">
        <v>10</v>
      </c>
      <c r="S19" s="12"/>
      <c r="T19" s="106" t="e">
        <f t="shared" si="1"/>
        <v>#VALUE!</v>
      </c>
      <c r="U19" s="106" t="e">
        <f t="shared" si="2"/>
        <v>#VALUE!</v>
      </c>
      <c r="V19" s="106" t="e">
        <f t="shared" si="3"/>
        <v>#VALUE!</v>
      </c>
    </row>
    <row r="20" spans="1:22" ht="12" customHeight="1" x14ac:dyDescent="0.3">
      <c r="A20" s="10"/>
      <c r="B20" s="104"/>
      <c r="C20" s="104"/>
      <c r="D20" s="104"/>
      <c r="E20" s="104"/>
      <c r="F20" s="104"/>
      <c r="G20" s="104"/>
      <c r="H20" s="104"/>
      <c r="I20" s="107"/>
      <c r="J20" s="104"/>
      <c r="K20" s="15"/>
      <c r="L20" s="15"/>
      <c r="M20" s="15"/>
      <c r="N20" s="15"/>
      <c r="O20" s="15"/>
      <c r="P20" s="104"/>
      <c r="Q20" s="104"/>
      <c r="R20" s="105" t="s">
        <v>10</v>
      </c>
      <c r="S20" s="15"/>
      <c r="T20" s="106" t="e">
        <f t="shared" si="1"/>
        <v>#VALUE!</v>
      </c>
      <c r="U20" s="106" t="e">
        <f t="shared" si="2"/>
        <v>#VALUE!</v>
      </c>
      <c r="V20" s="106" t="e">
        <f t="shared" si="3"/>
        <v>#VALUE!</v>
      </c>
    </row>
    <row r="21" spans="1:22" ht="15.6" x14ac:dyDescent="0.3">
      <c r="A21" s="82" t="s">
        <v>167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>
        <v>3832</v>
      </c>
      <c r="H21" s="12">
        <v>3795</v>
      </c>
      <c r="I21" s="107"/>
      <c r="J21" s="22">
        <v>3946</v>
      </c>
      <c r="K21" s="12">
        <v>3879</v>
      </c>
      <c r="L21" s="12">
        <v>4157</v>
      </c>
      <c r="M21" s="12"/>
      <c r="N21" s="12"/>
      <c r="O21" s="12"/>
      <c r="P21" s="22"/>
      <c r="Q21" s="22" t="s">
        <v>10</v>
      </c>
      <c r="R21" s="22">
        <f t="shared" si="0"/>
        <v>38556</v>
      </c>
      <c r="S21" s="12">
        <v>10</v>
      </c>
      <c r="T21" s="88">
        <f t="shared" si="1"/>
        <v>3855.6</v>
      </c>
      <c r="U21" s="88">
        <f t="shared" si="2"/>
        <v>642.6</v>
      </c>
      <c r="V21" s="88">
        <f t="shared" si="3"/>
        <v>160.65</v>
      </c>
    </row>
    <row r="22" spans="1:22" x14ac:dyDescent="0.3">
      <c r="A22" s="83" t="s">
        <v>9</v>
      </c>
      <c r="B22" s="101">
        <v>265</v>
      </c>
      <c r="C22" s="101">
        <v>123</v>
      </c>
      <c r="D22" s="101">
        <v>454</v>
      </c>
      <c r="E22" s="101">
        <v>399</v>
      </c>
      <c r="F22" s="101" t="s">
        <v>204</v>
      </c>
      <c r="G22" s="101">
        <v>74</v>
      </c>
      <c r="H22" s="101">
        <v>168</v>
      </c>
      <c r="I22" s="107"/>
      <c r="J22" s="101">
        <v>501</v>
      </c>
      <c r="K22" s="180">
        <v>497</v>
      </c>
      <c r="L22" s="101">
        <v>343</v>
      </c>
      <c r="M22" s="12"/>
      <c r="N22" s="12"/>
      <c r="O22" s="12"/>
      <c r="P22" s="22"/>
      <c r="Q22" s="22"/>
      <c r="R22" s="22" t="s">
        <v>10</v>
      </c>
      <c r="S22" s="12"/>
      <c r="T22" s="106" t="e">
        <f t="shared" si="1"/>
        <v>#VALUE!</v>
      </c>
      <c r="U22" s="106" t="e">
        <f t="shared" si="2"/>
        <v>#VALUE!</v>
      </c>
      <c r="V22" s="106" t="e">
        <f t="shared" si="3"/>
        <v>#VALUE!</v>
      </c>
    </row>
    <row r="23" spans="1:22" x14ac:dyDescent="0.3">
      <c r="A23" s="11"/>
      <c r="B23" s="15"/>
      <c r="C23" s="15"/>
      <c r="D23" s="15"/>
      <c r="E23" s="15"/>
      <c r="F23" s="15"/>
      <c r="G23" s="15"/>
      <c r="H23" s="15"/>
      <c r="I23" s="107"/>
      <c r="J23" s="15"/>
      <c r="K23" s="15"/>
      <c r="L23" s="15"/>
      <c r="M23" s="15"/>
      <c r="N23" s="15"/>
      <c r="O23" s="15"/>
      <c r="P23" s="104"/>
      <c r="Q23" s="104"/>
      <c r="R23" s="105">
        <f t="shared" si="0"/>
        <v>0</v>
      </c>
      <c r="S23" s="15"/>
      <c r="T23" s="106" t="e">
        <f t="shared" si="1"/>
        <v>#DIV/0!</v>
      </c>
      <c r="U23" s="106" t="e">
        <f t="shared" si="2"/>
        <v>#DIV/0!</v>
      </c>
      <c r="V23" s="106" t="e">
        <f t="shared" si="3"/>
        <v>#DIV/0!</v>
      </c>
    </row>
    <row r="24" spans="1:22" ht="13.2" customHeight="1" x14ac:dyDescent="0.3">
      <c r="A24" s="84" t="s">
        <v>168</v>
      </c>
      <c r="B24" s="22">
        <v>3399</v>
      </c>
      <c r="C24" s="22">
        <v>3508</v>
      </c>
      <c r="D24" s="22">
        <v>3259</v>
      </c>
      <c r="E24" s="22">
        <v>3515</v>
      </c>
      <c r="F24" s="22">
        <v>3772</v>
      </c>
      <c r="G24" s="22">
        <v>3222</v>
      </c>
      <c r="H24" s="22">
        <v>3709</v>
      </c>
      <c r="I24" s="107"/>
      <c r="J24" s="22">
        <v>3394</v>
      </c>
      <c r="K24" s="12">
        <v>3595</v>
      </c>
      <c r="L24" s="12">
        <v>3849</v>
      </c>
      <c r="M24" s="12"/>
      <c r="N24" s="12"/>
      <c r="O24" s="12"/>
      <c r="P24" s="22"/>
      <c r="Q24" s="22"/>
      <c r="R24" s="22">
        <f t="shared" si="0"/>
        <v>35222</v>
      </c>
      <c r="S24" s="12">
        <v>10</v>
      </c>
      <c r="T24" s="88">
        <f t="shared" si="1"/>
        <v>3522.2</v>
      </c>
      <c r="U24" s="88">
        <f t="shared" si="2"/>
        <v>587.0333333333333</v>
      </c>
      <c r="V24" s="88">
        <f t="shared" si="3"/>
        <v>146.75833333333333</v>
      </c>
    </row>
    <row r="25" spans="1:22" ht="12" customHeight="1" x14ac:dyDescent="0.3">
      <c r="A25" s="85" t="s">
        <v>9</v>
      </c>
      <c r="B25" s="101">
        <v>44</v>
      </c>
      <c r="C25" s="101">
        <v>381</v>
      </c>
      <c r="D25" s="102">
        <v>291</v>
      </c>
      <c r="E25" s="101">
        <v>466</v>
      </c>
      <c r="F25" s="101">
        <v>726</v>
      </c>
      <c r="G25" s="102">
        <v>248</v>
      </c>
      <c r="H25" s="101">
        <v>690</v>
      </c>
      <c r="I25" s="107"/>
      <c r="J25" s="187">
        <v>22</v>
      </c>
      <c r="K25" s="170">
        <v>456</v>
      </c>
      <c r="L25" s="12"/>
      <c r="M25" s="12"/>
      <c r="N25" s="12"/>
      <c r="O25" s="12"/>
      <c r="P25" s="22"/>
      <c r="Q25" s="22"/>
      <c r="R25" s="22" t="s">
        <v>10</v>
      </c>
      <c r="S25" s="12"/>
      <c r="T25" s="106" t="e">
        <f t="shared" si="1"/>
        <v>#VALUE!</v>
      </c>
      <c r="U25" s="106" t="e">
        <f t="shared" si="2"/>
        <v>#VALUE!</v>
      </c>
      <c r="V25" s="106" t="e">
        <f t="shared" si="3"/>
        <v>#VALUE!</v>
      </c>
    </row>
    <row r="26" spans="1:22" ht="12" customHeight="1" x14ac:dyDescent="0.3">
      <c r="A26" s="10"/>
      <c r="B26" s="105"/>
      <c r="C26" s="105"/>
      <c r="D26" s="105"/>
      <c r="E26" s="105"/>
      <c r="F26" s="105"/>
      <c r="G26" s="105"/>
      <c r="H26" s="105"/>
      <c r="I26" s="107"/>
      <c r="J26" s="105"/>
      <c r="K26" s="108"/>
      <c r="L26" s="108"/>
      <c r="M26" s="108"/>
      <c r="N26" s="108"/>
      <c r="O26" s="108"/>
      <c r="P26" s="104"/>
      <c r="Q26" s="104"/>
      <c r="R26" s="105">
        <f t="shared" si="0"/>
        <v>0</v>
      </c>
      <c r="S26" s="15"/>
      <c r="T26" s="106" t="e">
        <f t="shared" si="1"/>
        <v>#DIV/0!</v>
      </c>
      <c r="U26" s="106" t="e">
        <f t="shared" si="2"/>
        <v>#DIV/0!</v>
      </c>
      <c r="V26" s="106" t="e">
        <f t="shared" si="3"/>
        <v>#DIV/0!</v>
      </c>
    </row>
    <row r="27" spans="1:22" ht="15.6" x14ac:dyDescent="0.3">
      <c r="A27" s="82" t="s">
        <v>169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>
        <v>3265</v>
      </c>
      <c r="H27" s="12">
        <v>2799</v>
      </c>
      <c r="I27" s="107"/>
      <c r="J27" s="22">
        <v>2974</v>
      </c>
      <c r="K27" s="12">
        <v>3059</v>
      </c>
      <c r="L27" s="12">
        <v>2889</v>
      </c>
      <c r="M27" s="12"/>
      <c r="N27" s="12"/>
      <c r="O27" s="12"/>
      <c r="P27" s="22"/>
      <c r="Q27" s="22" t="s">
        <v>10</v>
      </c>
      <c r="R27" s="22">
        <f t="shared" si="0"/>
        <v>30759</v>
      </c>
      <c r="S27" s="12">
        <v>10</v>
      </c>
      <c r="T27" s="88">
        <f t="shared" si="1"/>
        <v>3075.9</v>
      </c>
      <c r="U27" s="88">
        <f t="shared" si="2"/>
        <v>512.65</v>
      </c>
      <c r="V27" s="88">
        <f t="shared" si="3"/>
        <v>128.16249999999999</v>
      </c>
    </row>
    <row r="28" spans="1:22" x14ac:dyDescent="0.3">
      <c r="A28" s="83" t="s">
        <v>9</v>
      </c>
      <c r="B28" s="101">
        <v>606</v>
      </c>
      <c r="C28" s="101">
        <v>171</v>
      </c>
      <c r="D28" s="101">
        <v>813</v>
      </c>
      <c r="E28" s="102">
        <v>146</v>
      </c>
      <c r="F28" s="102">
        <v>507</v>
      </c>
      <c r="G28" s="101">
        <v>280</v>
      </c>
      <c r="H28" s="101" t="s">
        <v>204</v>
      </c>
      <c r="I28" s="107"/>
      <c r="J28" s="101">
        <v>66</v>
      </c>
      <c r="K28" s="102">
        <v>31</v>
      </c>
      <c r="L28" s="170">
        <v>624</v>
      </c>
      <c r="M28" s="12"/>
      <c r="N28" s="12"/>
      <c r="O28" s="12"/>
      <c r="P28" s="22"/>
      <c r="Q28" s="22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6">
        <v>45548</v>
      </c>
      <c r="C36" s="16">
        <v>45562</v>
      </c>
      <c r="D36" s="16">
        <v>45576</v>
      </c>
      <c r="E36" s="16">
        <v>45590</v>
      </c>
      <c r="F36" s="16">
        <v>45604</v>
      </c>
      <c r="G36" s="16">
        <v>45618</v>
      </c>
      <c r="H36" s="16">
        <v>45632</v>
      </c>
      <c r="I36" s="17"/>
      <c r="J36" s="16">
        <v>45674</v>
      </c>
      <c r="K36" s="16">
        <v>45686</v>
      </c>
      <c r="L36" s="16">
        <v>45702</v>
      </c>
      <c r="M36" s="16">
        <v>45716</v>
      </c>
      <c r="N36" s="16">
        <v>45729</v>
      </c>
      <c r="O36" s="16">
        <v>45757</v>
      </c>
      <c r="P36" s="16">
        <v>45771</v>
      </c>
      <c r="Q36" s="16">
        <v>45784</v>
      </c>
      <c r="R36" s="20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8" t="s">
        <v>13</v>
      </c>
      <c r="C37" s="18" t="s">
        <v>14</v>
      </c>
      <c r="D37" s="18" t="s">
        <v>15</v>
      </c>
      <c r="E37" s="18" t="s">
        <v>16</v>
      </c>
      <c r="F37" s="18" t="s">
        <v>17</v>
      </c>
      <c r="G37" s="18" t="s">
        <v>18</v>
      </c>
      <c r="H37" s="18" t="s">
        <v>19</v>
      </c>
      <c r="I37" s="19"/>
      <c r="J37" s="18" t="s">
        <v>20</v>
      </c>
      <c r="K37" s="18" t="s">
        <v>21</v>
      </c>
      <c r="L37" s="18" t="s">
        <v>22</v>
      </c>
      <c r="M37" s="18" t="s">
        <v>23</v>
      </c>
      <c r="N37" s="18" t="s">
        <v>24</v>
      </c>
      <c r="O37" s="18" t="s">
        <v>25</v>
      </c>
      <c r="P37" s="18" t="s">
        <v>26</v>
      </c>
      <c r="Q37" s="18" t="s">
        <v>27</v>
      </c>
      <c r="R37" s="18"/>
      <c r="S37" s="7"/>
      <c r="T37" s="7"/>
      <c r="U37" s="6"/>
      <c r="V37" s="6"/>
    </row>
    <row r="38" spans="1:22" ht="15.6" x14ac:dyDescent="0.3">
      <c r="A38" s="13" t="s">
        <v>28</v>
      </c>
      <c r="B38" s="103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>
        <v>2730</v>
      </c>
      <c r="H38" s="12">
        <v>2793</v>
      </c>
      <c r="I38" s="107"/>
      <c r="J38" s="12">
        <v>3003</v>
      </c>
      <c r="K38" s="12">
        <v>2897</v>
      </c>
      <c r="L38" s="12">
        <v>2840</v>
      </c>
      <c r="M38" s="12"/>
      <c r="N38" s="12"/>
      <c r="O38" s="12"/>
      <c r="P38" s="12"/>
      <c r="Q38" s="22"/>
      <c r="R38" s="22">
        <f>SUM(B38:Q38)</f>
        <v>27892</v>
      </c>
      <c r="S38" s="12">
        <v>10</v>
      </c>
      <c r="T38" s="88">
        <f>R38/S38</f>
        <v>2789.2</v>
      </c>
      <c r="U38" s="88">
        <f>T38/4</f>
        <v>697.3</v>
      </c>
      <c r="V38" s="88">
        <f>U38/4</f>
        <v>174.32499999999999</v>
      </c>
    </row>
    <row r="39" spans="1:22" x14ac:dyDescent="0.3">
      <c r="A39" s="14" t="s">
        <v>9</v>
      </c>
      <c r="B39" s="124">
        <v>204</v>
      </c>
      <c r="C39" s="101">
        <v>201</v>
      </c>
      <c r="D39" s="101">
        <v>403</v>
      </c>
      <c r="E39" s="101">
        <v>455</v>
      </c>
      <c r="F39" s="101">
        <v>62</v>
      </c>
      <c r="G39" s="101">
        <v>116</v>
      </c>
      <c r="H39" s="101">
        <v>253</v>
      </c>
      <c r="I39" s="107"/>
      <c r="J39" s="198">
        <v>525</v>
      </c>
      <c r="K39" s="170">
        <v>502</v>
      </c>
      <c r="L39" s="12"/>
      <c r="M39" s="12"/>
      <c r="N39" s="12"/>
      <c r="O39" s="12"/>
      <c r="P39" s="12"/>
      <c r="Q39" s="22"/>
      <c r="R39" s="105" t="s">
        <v>10</v>
      </c>
      <c r="S39" s="108"/>
      <c r="T39" s="106" t="e">
        <f t="shared" ref="T39:T50" si="4">R39/S39</f>
        <v>#VALUE!</v>
      </c>
      <c r="U39" s="106" t="e">
        <f t="shared" ref="U39:V39" si="5">T39/4</f>
        <v>#VALUE!</v>
      </c>
      <c r="V39" s="106" t="e">
        <f t="shared" si="5"/>
        <v>#VALUE!</v>
      </c>
    </row>
    <row r="40" spans="1:22" x14ac:dyDescent="0.3">
      <c r="A40" s="10"/>
      <c r="B40" s="104"/>
      <c r="C40" s="104"/>
      <c r="D40" s="104"/>
      <c r="E40" s="104"/>
      <c r="F40" s="104"/>
      <c r="G40" s="104"/>
      <c r="H40" s="104"/>
      <c r="I40" s="107"/>
      <c r="J40" s="104"/>
      <c r="K40" s="15"/>
      <c r="L40" s="15"/>
      <c r="M40" s="15"/>
      <c r="N40" s="104"/>
      <c r="O40" s="15"/>
      <c r="P40" s="104"/>
      <c r="Q40" s="104"/>
      <c r="R40" s="105">
        <f t="shared" ref="R40:R50" si="6">SUM(B40:Q40)</f>
        <v>0</v>
      </c>
      <c r="S40" s="15"/>
      <c r="T40" s="106" t="e">
        <f t="shared" si="4"/>
        <v>#DIV/0!</v>
      </c>
      <c r="U40" s="106" t="e">
        <f t="shared" ref="U40:V40" si="7">T40/4</f>
        <v>#DIV/0!</v>
      </c>
      <c r="V40" s="106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>
        <v>2550</v>
      </c>
      <c r="H41" s="12">
        <v>2617</v>
      </c>
      <c r="I41" s="107"/>
      <c r="J41" s="22">
        <v>2548</v>
      </c>
      <c r="K41" s="12">
        <v>2395</v>
      </c>
      <c r="L41" s="12">
        <v>2541</v>
      </c>
      <c r="M41" s="12"/>
      <c r="N41" s="12"/>
      <c r="O41" s="12"/>
      <c r="P41" s="22"/>
      <c r="Q41" s="22" t="s">
        <v>10</v>
      </c>
      <c r="R41" s="22">
        <f t="shared" si="6"/>
        <v>25236</v>
      </c>
      <c r="S41" s="12">
        <v>10</v>
      </c>
      <c r="T41" s="88">
        <f t="shared" si="4"/>
        <v>2523.6</v>
      </c>
      <c r="U41" s="88">
        <f t="shared" ref="U41:V41" si="8">T41/4</f>
        <v>630.9</v>
      </c>
      <c r="V41" s="88">
        <f t="shared" si="8"/>
        <v>157.72499999999999</v>
      </c>
    </row>
    <row r="42" spans="1:22" x14ac:dyDescent="0.3">
      <c r="A42" s="14" t="s">
        <v>9</v>
      </c>
      <c r="B42" s="124">
        <v>13</v>
      </c>
      <c r="C42" s="124">
        <v>119</v>
      </c>
      <c r="D42" s="124">
        <v>60</v>
      </c>
      <c r="E42" s="102">
        <v>455</v>
      </c>
      <c r="F42" s="102">
        <v>31</v>
      </c>
      <c r="G42" s="124">
        <v>27</v>
      </c>
      <c r="H42" s="124">
        <v>145</v>
      </c>
      <c r="I42" s="107"/>
      <c r="J42" s="102">
        <v>135</v>
      </c>
      <c r="K42" s="102">
        <v>502</v>
      </c>
      <c r="L42" s="197">
        <v>256</v>
      </c>
      <c r="M42" s="12"/>
      <c r="N42" s="12"/>
      <c r="O42" s="12"/>
      <c r="P42" s="12"/>
      <c r="Q42" s="22"/>
      <c r="R42" s="105" t="s">
        <v>10</v>
      </c>
      <c r="S42" s="108"/>
      <c r="T42" s="106" t="e">
        <f t="shared" si="4"/>
        <v>#VALUE!</v>
      </c>
      <c r="U42" s="106" t="e">
        <f t="shared" ref="U42:V42" si="9">T42/4</f>
        <v>#VALUE!</v>
      </c>
      <c r="V42" s="106" t="e">
        <f t="shared" si="9"/>
        <v>#VALUE!</v>
      </c>
    </row>
    <row r="43" spans="1:22" x14ac:dyDescent="0.3">
      <c r="A43" s="10"/>
      <c r="B43" s="104"/>
      <c r="C43" s="104"/>
      <c r="D43" s="104"/>
      <c r="E43" s="104"/>
      <c r="F43" s="104"/>
      <c r="G43" s="104"/>
      <c r="H43" s="104"/>
      <c r="I43" s="107"/>
      <c r="J43" s="104"/>
      <c r="K43" s="15"/>
      <c r="L43" s="15"/>
      <c r="M43" s="15"/>
      <c r="N43" s="15"/>
      <c r="O43" s="15"/>
      <c r="P43" s="104"/>
      <c r="Q43" s="104"/>
      <c r="R43" s="105">
        <f t="shared" si="6"/>
        <v>0</v>
      </c>
      <c r="S43" s="15"/>
      <c r="T43" s="106" t="e">
        <f t="shared" si="4"/>
        <v>#DIV/0!</v>
      </c>
      <c r="U43" s="106" t="e">
        <f t="shared" ref="U43:V43" si="10">T43/4</f>
        <v>#DIV/0!</v>
      </c>
      <c r="V43" s="106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>
        <v>2232</v>
      </c>
      <c r="H44" s="12">
        <v>2375</v>
      </c>
      <c r="I44" s="107"/>
      <c r="J44" s="22">
        <v>2448</v>
      </c>
      <c r="K44" s="12">
        <v>2254</v>
      </c>
      <c r="L44" s="12">
        <v>2333</v>
      </c>
      <c r="M44" s="12"/>
      <c r="N44" s="12"/>
      <c r="O44" s="12"/>
      <c r="P44" s="22"/>
      <c r="Q44" s="22" t="s">
        <v>10</v>
      </c>
      <c r="R44" s="22">
        <f t="shared" si="6"/>
        <v>23076</v>
      </c>
      <c r="S44" s="12">
        <v>10</v>
      </c>
      <c r="T44" s="88">
        <f t="shared" si="4"/>
        <v>2307.6</v>
      </c>
      <c r="U44" s="88">
        <f t="shared" ref="U44:V44" si="11">T44/4</f>
        <v>576.9</v>
      </c>
      <c r="V44" s="88">
        <f t="shared" si="11"/>
        <v>144.22499999999999</v>
      </c>
    </row>
    <row r="45" spans="1:22" x14ac:dyDescent="0.3">
      <c r="A45" s="14" t="s">
        <v>9</v>
      </c>
      <c r="B45" s="102">
        <v>134</v>
      </c>
      <c r="C45" s="102">
        <v>22</v>
      </c>
      <c r="D45" s="102">
        <v>116</v>
      </c>
      <c r="E45" s="101">
        <v>2</v>
      </c>
      <c r="F45" s="102">
        <v>129</v>
      </c>
      <c r="G45" s="102">
        <v>151</v>
      </c>
      <c r="H45" s="102">
        <v>177</v>
      </c>
      <c r="I45" s="107"/>
      <c r="J45" s="194">
        <v>21</v>
      </c>
      <c r="K45" s="194">
        <v>190</v>
      </c>
      <c r="L45" s="12"/>
      <c r="M45" s="12"/>
      <c r="N45" s="12"/>
      <c r="O45" s="12"/>
      <c r="P45" s="12"/>
      <c r="Q45" s="22"/>
      <c r="R45" s="105">
        <f t="shared" si="6"/>
        <v>942</v>
      </c>
      <c r="S45" s="108"/>
      <c r="T45" s="106" t="e">
        <f t="shared" si="4"/>
        <v>#DIV/0!</v>
      </c>
      <c r="U45" s="106" t="e">
        <f t="shared" ref="U45:V45" si="12">T45/4</f>
        <v>#DIV/0!</v>
      </c>
      <c r="V45" s="106" t="e">
        <f t="shared" si="12"/>
        <v>#DIV/0!</v>
      </c>
    </row>
    <row r="46" spans="1:22" x14ac:dyDescent="0.3">
      <c r="A46" s="10"/>
      <c r="B46" s="104"/>
      <c r="C46" s="104"/>
      <c r="D46" s="104"/>
      <c r="E46" s="104"/>
      <c r="F46" s="104"/>
      <c r="G46" s="104"/>
      <c r="H46" s="104"/>
      <c r="I46" s="107"/>
      <c r="J46" s="104"/>
      <c r="K46" s="15"/>
      <c r="L46" s="15"/>
      <c r="M46" s="15"/>
      <c r="N46" s="104"/>
      <c r="O46" s="15"/>
      <c r="P46" s="104"/>
      <c r="Q46" s="104"/>
      <c r="R46" s="105">
        <f t="shared" si="6"/>
        <v>0</v>
      </c>
      <c r="S46" s="15"/>
      <c r="T46" s="106" t="e">
        <f t="shared" si="4"/>
        <v>#DIV/0!</v>
      </c>
      <c r="U46" s="106" t="e">
        <f t="shared" ref="U46:V46" si="13">T46/4</f>
        <v>#DIV/0!</v>
      </c>
      <c r="V46" s="106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>
        <v>2132</v>
      </c>
      <c r="H47" s="12">
        <v>1976</v>
      </c>
      <c r="I47" s="107"/>
      <c r="J47" s="12">
        <v>1851</v>
      </c>
      <c r="K47" s="12">
        <v>2064</v>
      </c>
      <c r="L47" s="12">
        <v>1945</v>
      </c>
      <c r="M47" s="12"/>
      <c r="N47" s="12"/>
      <c r="O47" s="12"/>
      <c r="P47" s="12"/>
      <c r="Q47" s="22"/>
      <c r="R47" s="22">
        <f t="shared" si="6"/>
        <v>20803</v>
      </c>
      <c r="S47" s="12">
        <v>10</v>
      </c>
      <c r="T47" s="88">
        <f t="shared" si="4"/>
        <v>2080.3000000000002</v>
      </c>
      <c r="U47" s="88">
        <f t="shared" ref="U47:V47" si="14">T47/4</f>
        <v>520.07500000000005</v>
      </c>
      <c r="V47" s="88">
        <f t="shared" si="14"/>
        <v>130.01875000000001</v>
      </c>
    </row>
    <row r="48" spans="1:22" x14ac:dyDescent="0.3">
      <c r="A48" s="14" t="s">
        <v>9</v>
      </c>
      <c r="B48" s="101">
        <v>356</v>
      </c>
      <c r="C48" s="102">
        <v>66</v>
      </c>
      <c r="D48" s="102">
        <v>65</v>
      </c>
      <c r="E48" s="101">
        <v>313</v>
      </c>
      <c r="F48" s="101">
        <v>63</v>
      </c>
      <c r="G48" s="101">
        <v>136</v>
      </c>
      <c r="H48" s="101">
        <v>132</v>
      </c>
      <c r="I48" s="107"/>
      <c r="J48" s="102">
        <v>188</v>
      </c>
      <c r="K48" s="102">
        <v>95</v>
      </c>
      <c r="L48" s="12"/>
      <c r="M48" s="12"/>
      <c r="N48" s="12"/>
      <c r="O48" s="12"/>
      <c r="P48" s="12"/>
      <c r="Q48" s="22"/>
      <c r="R48" s="105">
        <f t="shared" si="6"/>
        <v>1414</v>
      </c>
      <c r="S48" s="108"/>
      <c r="T48" s="106" t="e">
        <f t="shared" si="4"/>
        <v>#DIV/0!</v>
      </c>
      <c r="U48" s="106" t="e">
        <f t="shared" ref="U48:V48" si="15">T48/4</f>
        <v>#DIV/0!</v>
      </c>
      <c r="V48" s="106" t="e">
        <f t="shared" si="15"/>
        <v>#DIV/0!</v>
      </c>
    </row>
    <row r="49" spans="1:22" x14ac:dyDescent="0.3">
      <c r="A49" s="11"/>
      <c r="B49" s="105"/>
      <c r="C49" s="105"/>
      <c r="D49" s="105"/>
      <c r="E49" s="105"/>
      <c r="F49" s="105"/>
      <c r="G49" s="105"/>
      <c r="H49" s="105"/>
      <c r="I49" s="107"/>
      <c r="J49" s="105"/>
      <c r="K49" s="105"/>
      <c r="L49" s="108"/>
      <c r="M49" s="108"/>
      <c r="N49" s="105"/>
      <c r="O49" s="108"/>
      <c r="P49" s="105"/>
      <c r="Q49" s="105"/>
      <c r="R49" s="105">
        <f t="shared" si="6"/>
        <v>0</v>
      </c>
      <c r="S49" s="108"/>
      <c r="T49" s="106" t="e">
        <f t="shared" si="4"/>
        <v>#DIV/0!</v>
      </c>
      <c r="U49" s="106" t="e">
        <f t="shared" ref="U49:V49" si="16">T49/4</f>
        <v>#DIV/0!</v>
      </c>
      <c r="V49" s="106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>
        <v>1861</v>
      </c>
      <c r="H50" s="12">
        <v>2104</v>
      </c>
      <c r="I50" s="107"/>
      <c r="J50" s="12">
        <v>1983</v>
      </c>
      <c r="K50" s="12">
        <v>2055</v>
      </c>
      <c r="L50" s="12">
        <v>2181</v>
      </c>
      <c r="M50" s="12"/>
      <c r="N50" s="22"/>
      <c r="O50" s="12"/>
      <c r="P50" s="22"/>
      <c r="Q50" s="22" t="s">
        <v>10</v>
      </c>
      <c r="R50" s="22">
        <f t="shared" si="6"/>
        <v>20814</v>
      </c>
      <c r="S50" s="12">
        <v>10</v>
      </c>
      <c r="T50" s="88">
        <f t="shared" si="4"/>
        <v>2081.4</v>
      </c>
      <c r="U50" s="88">
        <f t="shared" ref="U50:V50" si="17">T50/4</f>
        <v>520.35</v>
      </c>
      <c r="V50" s="88">
        <f t="shared" si="17"/>
        <v>130.08750000000001</v>
      </c>
    </row>
    <row r="51" spans="1:22" x14ac:dyDescent="0.3">
      <c r="A51" s="14" t="s">
        <v>9</v>
      </c>
      <c r="B51" s="101">
        <v>189</v>
      </c>
      <c r="C51" s="101">
        <v>389</v>
      </c>
      <c r="D51" s="101">
        <v>26</v>
      </c>
      <c r="E51" s="101">
        <v>417</v>
      </c>
      <c r="F51" s="101">
        <v>242</v>
      </c>
      <c r="G51" s="102">
        <v>97</v>
      </c>
      <c r="H51" s="101">
        <v>569</v>
      </c>
      <c r="I51" s="19"/>
      <c r="J51" s="101">
        <v>125</v>
      </c>
      <c r="K51" s="101">
        <v>133</v>
      </c>
      <c r="L51" s="101">
        <v>145</v>
      </c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F8D9-E488-4F89-BC30-08AA89B8828D}">
  <dimension ref="B2:L74"/>
  <sheetViews>
    <sheetView workbookViewId="0">
      <selection activeCell="B3" sqref="B3:H8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12" width="6.109375" customWidth="1"/>
  </cols>
  <sheetData>
    <row r="2" spans="2:12" x14ac:dyDescent="0.3">
      <c r="D2" t="s">
        <v>228</v>
      </c>
    </row>
    <row r="3" spans="2:12" ht="15.6" x14ac:dyDescent="0.3">
      <c r="B3" s="61" t="s">
        <v>149</v>
      </c>
      <c r="C3" s="68" t="s">
        <v>35</v>
      </c>
      <c r="D3" s="7">
        <v>146</v>
      </c>
      <c r="E3" s="7">
        <v>179</v>
      </c>
      <c r="F3" s="7">
        <v>198</v>
      </c>
      <c r="G3" s="7">
        <v>211</v>
      </c>
      <c r="H3" s="12">
        <v>734</v>
      </c>
      <c r="I3" s="7">
        <v>17</v>
      </c>
      <c r="J3" s="7">
        <v>17</v>
      </c>
      <c r="K3" s="7">
        <v>2</v>
      </c>
      <c r="L3" s="7">
        <v>7</v>
      </c>
    </row>
    <row r="4" spans="2:12" ht="15.6" x14ac:dyDescent="0.3">
      <c r="B4" s="61" t="s">
        <v>149</v>
      </c>
      <c r="C4" s="68" t="s">
        <v>36</v>
      </c>
      <c r="D4" s="7">
        <v>180</v>
      </c>
      <c r="E4" s="7">
        <v>191</v>
      </c>
      <c r="F4" s="7">
        <v>165</v>
      </c>
      <c r="G4" s="7">
        <v>197</v>
      </c>
      <c r="H4" s="12">
        <v>733</v>
      </c>
      <c r="I4" s="7">
        <v>14</v>
      </c>
      <c r="J4" s="7">
        <v>20</v>
      </c>
      <c r="K4" s="7">
        <v>5</v>
      </c>
      <c r="L4" s="7">
        <v>3</v>
      </c>
    </row>
    <row r="5" spans="2:12" ht="15.6" x14ac:dyDescent="0.3">
      <c r="B5" s="61" t="s">
        <v>149</v>
      </c>
      <c r="C5" s="68" t="s">
        <v>39</v>
      </c>
      <c r="D5" s="7">
        <v>166</v>
      </c>
      <c r="E5" s="7">
        <v>202</v>
      </c>
      <c r="F5" s="7">
        <v>166</v>
      </c>
      <c r="G5" s="7">
        <v>185</v>
      </c>
      <c r="H5" s="12">
        <v>719</v>
      </c>
      <c r="I5" s="7">
        <v>14</v>
      </c>
      <c r="J5" s="7">
        <v>19</v>
      </c>
      <c r="K5" s="7">
        <v>4</v>
      </c>
      <c r="L5" s="7">
        <v>4</v>
      </c>
    </row>
    <row r="6" spans="2:12" ht="15.6" x14ac:dyDescent="0.3">
      <c r="B6" s="61" t="s">
        <v>149</v>
      </c>
      <c r="C6" s="68" t="s">
        <v>37</v>
      </c>
      <c r="D6" s="7">
        <v>149</v>
      </c>
      <c r="E6" s="7">
        <v>149</v>
      </c>
      <c r="F6" s="7">
        <v>166</v>
      </c>
      <c r="G6" s="7">
        <v>190</v>
      </c>
      <c r="H6" s="12">
        <v>654</v>
      </c>
      <c r="I6" s="7">
        <v>9</v>
      </c>
      <c r="J6" s="7">
        <v>21</v>
      </c>
      <c r="K6" s="7">
        <v>8</v>
      </c>
      <c r="L6" s="7">
        <v>3</v>
      </c>
    </row>
    <row r="7" spans="2:12" ht="15.6" x14ac:dyDescent="0.3">
      <c r="B7" s="62" t="s">
        <v>150</v>
      </c>
      <c r="C7" s="122" t="s">
        <v>42</v>
      </c>
      <c r="D7" s="7">
        <v>162</v>
      </c>
      <c r="E7" s="7">
        <v>136</v>
      </c>
      <c r="F7" s="7">
        <v>176</v>
      </c>
      <c r="G7" s="7">
        <v>179</v>
      </c>
      <c r="H7" s="12">
        <v>653</v>
      </c>
      <c r="I7" s="7">
        <v>10</v>
      </c>
      <c r="J7" s="7">
        <v>19</v>
      </c>
      <c r="K7" s="7">
        <v>6</v>
      </c>
      <c r="L7" s="7">
        <v>6</v>
      </c>
    </row>
    <row r="8" spans="2:12" ht="15.6" x14ac:dyDescent="0.3">
      <c r="B8" s="62" t="s">
        <v>150</v>
      </c>
      <c r="C8" s="122" t="s">
        <v>44</v>
      </c>
      <c r="D8" s="7">
        <v>141</v>
      </c>
      <c r="E8" s="7">
        <v>171</v>
      </c>
      <c r="F8" s="7">
        <v>197</v>
      </c>
      <c r="G8" s="7">
        <v>139</v>
      </c>
      <c r="H8" s="12">
        <v>648</v>
      </c>
      <c r="I8" s="7">
        <v>10</v>
      </c>
      <c r="J8" s="7">
        <v>20</v>
      </c>
      <c r="K8" s="7">
        <v>8</v>
      </c>
      <c r="L8" s="7">
        <v>3</v>
      </c>
    </row>
    <row r="9" spans="2:12" ht="15.6" x14ac:dyDescent="0.3">
      <c r="B9" s="62" t="s">
        <v>150</v>
      </c>
      <c r="C9" s="122" t="s">
        <v>40</v>
      </c>
      <c r="D9" s="7">
        <v>155</v>
      </c>
      <c r="E9" s="7">
        <v>153</v>
      </c>
      <c r="F9" s="7">
        <v>157</v>
      </c>
      <c r="G9" s="7">
        <v>174</v>
      </c>
      <c r="H9" s="12">
        <v>639</v>
      </c>
      <c r="I9" s="7">
        <v>9</v>
      </c>
      <c r="J9" s="7">
        <v>19</v>
      </c>
      <c r="K9" s="7">
        <v>9</v>
      </c>
      <c r="L9" s="7">
        <v>3</v>
      </c>
    </row>
    <row r="10" spans="2:12" ht="15.6" x14ac:dyDescent="0.3">
      <c r="B10" s="63" t="s">
        <v>151</v>
      </c>
      <c r="C10" s="123" t="s">
        <v>49</v>
      </c>
      <c r="D10" s="7">
        <v>157</v>
      </c>
      <c r="E10" s="7">
        <v>173</v>
      </c>
      <c r="F10" s="7">
        <v>184</v>
      </c>
      <c r="G10" s="7">
        <v>115</v>
      </c>
      <c r="H10" s="12">
        <v>629</v>
      </c>
      <c r="I10" s="7">
        <v>15</v>
      </c>
      <c r="J10" s="7">
        <v>9</v>
      </c>
      <c r="K10" s="7">
        <v>13</v>
      </c>
      <c r="L10" s="7">
        <v>4</v>
      </c>
    </row>
    <row r="11" spans="2:12" ht="15.6" x14ac:dyDescent="0.3">
      <c r="B11" s="246" t="s">
        <v>151</v>
      </c>
      <c r="C11" s="246" t="s">
        <v>47</v>
      </c>
      <c r="D11" s="7">
        <v>132</v>
      </c>
      <c r="E11" s="7">
        <v>188</v>
      </c>
      <c r="F11" s="7">
        <v>175</v>
      </c>
      <c r="G11" s="7">
        <v>126</v>
      </c>
      <c r="H11" s="12">
        <v>621</v>
      </c>
      <c r="I11" s="7">
        <v>15</v>
      </c>
      <c r="J11" s="7">
        <v>11</v>
      </c>
      <c r="K11" s="7">
        <v>12</v>
      </c>
      <c r="L11" s="7">
        <v>5</v>
      </c>
    </row>
    <row r="12" spans="2:12" ht="15.6" x14ac:dyDescent="0.3">
      <c r="B12" s="62" t="s">
        <v>150</v>
      </c>
      <c r="C12" s="122" t="s">
        <v>41</v>
      </c>
      <c r="D12" s="7">
        <v>138</v>
      </c>
      <c r="E12" s="7">
        <v>170</v>
      </c>
      <c r="F12" s="7">
        <v>136</v>
      </c>
      <c r="G12" s="7">
        <v>157</v>
      </c>
      <c r="H12" s="12">
        <v>601</v>
      </c>
      <c r="I12" s="7">
        <v>8</v>
      </c>
      <c r="J12" s="7">
        <v>17</v>
      </c>
      <c r="K12" s="7">
        <v>11</v>
      </c>
      <c r="L12" s="7">
        <v>6</v>
      </c>
    </row>
    <row r="13" spans="2:12" ht="15.6" x14ac:dyDescent="0.3">
      <c r="B13" s="66" t="s">
        <v>155</v>
      </c>
      <c r="C13" s="135" t="s">
        <v>158</v>
      </c>
      <c r="D13" s="7">
        <v>127</v>
      </c>
      <c r="E13" s="7">
        <v>155</v>
      </c>
      <c r="F13" s="7">
        <v>137</v>
      </c>
      <c r="G13" s="7">
        <v>154</v>
      </c>
      <c r="H13" s="12">
        <v>573</v>
      </c>
      <c r="I13" s="7">
        <v>4</v>
      </c>
      <c r="J13" s="7">
        <v>20</v>
      </c>
      <c r="K13" s="7">
        <v>14</v>
      </c>
      <c r="L13" s="7">
        <v>2</v>
      </c>
    </row>
    <row r="14" spans="2:12" ht="15.6" x14ac:dyDescent="0.3">
      <c r="B14" s="63" t="s">
        <v>151</v>
      </c>
      <c r="C14" s="123" t="s">
        <v>46</v>
      </c>
      <c r="D14" s="7">
        <v>160</v>
      </c>
      <c r="E14" s="7">
        <v>147</v>
      </c>
      <c r="F14" s="7">
        <v>105</v>
      </c>
      <c r="G14" s="7">
        <v>155</v>
      </c>
      <c r="H14" s="12">
        <v>567</v>
      </c>
      <c r="I14" s="7">
        <v>6</v>
      </c>
      <c r="J14" s="7">
        <v>16</v>
      </c>
      <c r="K14" s="7">
        <v>12</v>
      </c>
      <c r="L14" s="7">
        <v>6</v>
      </c>
    </row>
    <row r="15" spans="2:12" ht="15.6" x14ac:dyDescent="0.3">
      <c r="B15" s="67" t="s">
        <v>155</v>
      </c>
      <c r="C15" s="67" t="s">
        <v>193</v>
      </c>
      <c r="D15" s="7">
        <v>168</v>
      </c>
      <c r="E15" s="7">
        <v>115</v>
      </c>
      <c r="F15" s="7">
        <v>139</v>
      </c>
      <c r="G15" s="7">
        <v>120</v>
      </c>
      <c r="H15" s="12">
        <v>542</v>
      </c>
      <c r="I15" s="7">
        <v>6</v>
      </c>
      <c r="J15" s="7">
        <v>13</v>
      </c>
      <c r="K15" s="7">
        <v>16</v>
      </c>
      <c r="L15" s="7">
        <v>5</v>
      </c>
    </row>
    <row r="16" spans="2:12" ht="15.6" x14ac:dyDescent="0.3">
      <c r="B16" s="67" t="s">
        <v>155</v>
      </c>
      <c r="C16" s="67" t="s">
        <v>159</v>
      </c>
      <c r="D16" s="7">
        <v>155</v>
      </c>
      <c r="E16" s="7">
        <v>147</v>
      </c>
      <c r="F16" s="7">
        <v>125</v>
      </c>
      <c r="G16" s="7">
        <v>110</v>
      </c>
      <c r="H16" s="12">
        <v>537</v>
      </c>
      <c r="I16" s="7">
        <v>7</v>
      </c>
      <c r="J16" s="7">
        <v>14</v>
      </c>
      <c r="K16" s="7">
        <v>14</v>
      </c>
      <c r="L16" s="7">
        <v>6</v>
      </c>
    </row>
    <row r="17" spans="2:12" ht="15.6" x14ac:dyDescent="0.3">
      <c r="B17" s="67" t="s">
        <v>155</v>
      </c>
      <c r="C17" s="136" t="s">
        <v>162</v>
      </c>
      <c r="D17" s="7">
        <v>114</v>
      </c>
      <c r="E17" s="7">
        <v>129</v>
      </c>
      <c r="F17" s="7">
        <v>180</v>
      </c>
      <c r="G17" s="7">
        <v>106</v>
      </c>
      <c r="H17" s="12">
        <v>529</v>
      </c>
      <c r="I17" s="7">
        <v>7</v>
      </c>
      <c r="J17" s="7">
        <v>13</v>
      </c>
      <c r="K17" s="7">
        <v>17</v>
      </c>
      <c r="L17" s="7">
        <v>4</v>
      </c>
    </row>
    <row r="18" spans="2:12" ht="15.6" x14ac:dyDescent="0.3">
      <c r="B18" s="63" t="s">
        <v>151</v>
      </c>
      <c r="C18" s="123" t="s">
        <v>50</v>
      </c>
      <c r="D18" s="7">
        <v>107</v>
      </c>
      <c r="E18" s="7">
        <v>152</v>
      </c>
      <c r="F18" s="7">
        <v>139</v>
      </c>
      <c r="G18" s="7">
        <v>118</v>
      </c>
      <c r="H18" s="12">
        <v>516</v>
      </c>
      <c r="I18" s="7">
        <v>7</v>
      </c>
      <c r="J18" s="7">
        <v>10</v>
      </c>
      <c r="K18" s="7">
        <v>20</v>
      </c>
      <c r="L18" s="7">
        <v>3</v>
      </c>
    </row>
    <row r="19" spans="2:12" ht="15.6" x14ac:dyDescent="0.3">
      <c r="B19" s="64" t="s">
        <v>152</v>
      </c>
      <c r="C19" s="134" t="s">
        <v>55</v>
      </c>
      <c r="D19" s="7">
        <v>122</v>
      </c>
      <c r="E19" s="7">
        <v>110</v>
      </c>
      <c r="F19" s="7">
        <v>113</v>
      </c>
      <c r="G19" s="7">
        <v>170</v>
      </c>
      <c r="H19" s="12">
        <v>515</v>
      </c>
      <c r="I19" s="7">
        <v>8</v>
      </c>
      <c r="J19" s="7">
        <v>11</v>
      </c>
      <c r="K19" s="7">
        <v>17</v>
      </c>
      <c r="L19" s="7">
        <v>4</v>
      </c>
    </row>
    <row r="20" spans="2:12" ht="15.6" x14ac:dyDescent="0.3">
      <c r="B20" s="64" t="s">
        <v>152</v>
      </c>
      <c r="C20" s="134" t="s">
        <v>153</v>
      </c>
      <c r="D20" s="7">
        <v>126</v>
      </c>
      <c r="E20" s="7">
        <v>123</v>
      </c>
      <c r="F20" s="7">
        <v>124</v>
      </c>
      <c r="G20" s="7">
        <v>132</v>
      </c>
      <c r="H20" s="12">
        <v>505</v>
      </c>
      <c r="I20" s="7">
        <v>9</v>
      </c>
      <c r="J20" s="7">
        <v>8</v>
      </c>
      <c r="K20" s="7">
        <v>20</v>
      </c>
      <c r="L20" s="7">
        <v>3</v>
      </c>
    </row>
    <row r="21" spans="2:12" ht="15.6" x14ac:dyDescent="0.3">
      <c r="B21" s="64" t="s">
        <v>152</v>
      </c>
      <c r="C21" s="64" t="s">
        <v>52</v>
      </c>
      <c r="D21" s="7">
        <v>92</v>
      </c>
      <c r="E21" s="7">
        <v>106</v>
      </c>
      <c r="F21" s="7">
        <v>178</v>
      </c>
      <c r="G21" s="7">
        <v>122</v>
      </c>
      <c r="H21" s="12">
        <v>498</v>
      </c>
      <c r="I21" s="7">
        <v>7</v>
      </c>
      <c r="J21" s="7">
        <v>7</v>
      </c>
      <c r="K21" s="7">
        <v>20</v>
      </c>
      <c r="L21" s="7">
        <v>7</v>
      </c>
    </row>
    <row r="22" spans="2:12" ht="15.6" x14ac:dyDescent="0.3">
      <c r="B22" s="64" t="s">
        <v>152</v>
      </c>
      <c r="C22" s="134" t="s">
        <v>53</v>
      </c>
      <c r="D22" s="7">
        <v>114</v>
      </c>
      <c r="E22" s="7">
        <v>97</v>
      </c>
      <c r="F22" s="7">
        <v>93</v>
      </c>
      <c r="G22" s="7">
        <v>123</v>
      </c>
      <c r="H22" s="12">
        <v>427</v>
      </c>
      <c r="I22" s="7">
        <v>4</v>
      </c>
      <c r="J22" s="7">
        <v>6</v>
      </c>
      <c r="K22" s="7">
        <v>22</v>
      </c>
      <c r="L22" s="7">
        <v>8</v>
      </c>
    </row>
    <row r="23" spans="2:12" ht="15.6" x14ac:dyDescent="0.3">
      <c r="B23" s="67"/>
      <c r="C23" s="136"/>
      <c r="D23" s="7"/>
      <c r="E23" s="7"/>
      <c r="F23" s="7"/>
      <c r="G23" s="7"/>
      <c r="H23" s="12"/>
      <c r="I23" s="7"/>
      <c r="J23" s="7"/>
      <c r="K23" s="7"/>
      <c r="L23" s="7"/>
    </row>
    <row r="24" spans="2:12" ht="15.6" x14ac:dyDescent="0.3">
      <c r="B24" s="67"/>
      <c r="C24" s="136"/>
      <c r="D24" s="7"/>
      <c r="E24" s="7"/>
      <c r="F24" s="7"/>
      <c r="G24" s="7"/>
      <c r="H24" s="12"/>
      <c r="I24" s="7"/>
      <c r="J24" s="7"/>
      <c r="K24" s="7"/>
      <c r="L24" s="7"/>
    </row>
    <row r="25" spans="2:12" ht="15.6" x14ac:dyDescent="0.3">
      <c r="B25" s="67"/>
      <c r="C25" s="136"/>
      <c r="D25" s="7" t="s">
        <v>228</v>
      </c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50" t="s">
        <v>131</v>
      </c>
      <c r="C26" s="90" t="s">
        <v>57</v>
      </c>
      <c r="D26" s="7">
        <v>247</v>
      </c>
      <c r="E26" s="7">
        <v>201</v>
      </c>
      <c r="F26" s="7">
        <v>201</v>
      </c>
      <c r="G26" s="7">
        <v>258</v>
      </c>
      <c r="H26" s="12">
        <v>907</v>
      </c>
      <c r="I26" s="7">
        <v>26</v>
      </c>
      <c r="J26" s="7">
        <v>19</v>
      </c>
      <c r="K26" s="7">
        <v>0</v>
      </c>
      <c r="L26" s="7">
        <v>1</v>
      </c>
    </row>
    <row r="27" spans="2:12" ht="15.6" x14ac:dyDescent="0.3">
      <c r="B27" s="50" t="s">
        <v>131</v>
      </c>
      <c r="C27" s="90" t="s">
        <v>58</v>
      </c>
      <c r="D27" s="7">
        <v>234</v>
      </c>
      <c r="E27" s="7">
        <v>182</v>
      </c>
      <c r="F27" s="7">
        <v>213</v>
      </c>
      <c r="G27" s="7">
        <v>205</v>
      </c>
      <c r="H27" s="12">
        <v>834</v>
      </c>
      <c r="I27" s="7">
        <v>25</v>
      </c>
      <c r="J27" s="7">
        <v>14</v>
      </c>
      <c r="K27" s="7">
        <v>2</v>
      </c>
      <c r="L27" s="7">
        <v>3</v>
      </c>
    </row>
    <row r="28" spans="2:12" ht="15.6" x14ac:dyDescent="0.3">
      <c r="B28" s="51" t="s">
        <v>132</v>
      </c>
      <c r="C28" s="91" t="s">
        <v>63</v>
      </c>
      <c r="D28" s="7">
        <v>182</v>
      </c>
      <c r="E28" s="7">
        <v>216</v>
      </c>
      <c r="F28" s="7">
        <v>214</v>
      </c>
      <c r="G28" s="7">
        <v>220</v>
      </c>
      <c r="H28" s="12">
        <v>832</v>
      </c>
      <c r="I28" s="7">
        <v>21</v>
      </c>
      <c r="J28" s="7">
        <v>16</v>
      </c>
      <c r="K28" s="7">
        <v>1</v>
      </c>
      <c r="L28" s="7">
        <v>3</v>
      </c>
    </row>
    <row r="29" spans="2:12" ht="15.6" x14ac:dyDescent="0.3">
      <c r="B29" s="50" t="s">
        <v>131</v>
      </c>
      <c r="C29" s="50" t="s">
        <v>56</v>
      </c>
      <c r="D29" s="7">
        <v>162</v>
      </c>
      <c r="E29" s="7">
        <v>178</v>
      </c>
      <c r="F29" s="7">
        <v>226</v>
      </c>
      <c r="G29" s="7">
        <v>228</v>
      </c>
      <c r="H29" s="12">
        <v>794</v>
      </c>
      <c r="I29" s="7">
        <v>21</v>
      </c>
      <c r="J29" s="7">
        <v>16</v>
      </c>
      <c r="K29" s="7">
        <v>3</v>
      </c>
      <c r="L29" s="7">
        <v>3</v>
      </c>
    </row>
    <row r="30" spans="2:12" ht="15.6" x14ac:dyDescent="0.3">
      <c r="B30" s="55" t="s">
        <v>137</v>
      </c>
      <c r="C30" s="95" t="s">
        <v>83</v>
      </c>
      <c r="D30" s="7">
        <v>191</v>
      </c>
      <c r="E30" s="7">
        <v>188</v>
      </c>
      <c r="F30" s="7">
        <v>198</v>
      </c>
      <c r="G30" s="7">
        <v>217</v>
      </c>
      <c r="H30" s="12">
        <v>794</v>
      </c>
      <c r="I30" s="7">
        <v>19</v>
      </c>
      <c r="J30" s="7">
        <v>16</v>
      </c>
      <c r="K30" s="7">
        <v>3</v>
      </c>
      <c r="L30" s="7">
        <v>4</v>
      </c>
    </row>
    <row r="31" spans="2:12" ht="15.6" x14ac:dyDescent="0.3">
      <c r="B31" s="51" t="s">
        <v>132</v>
      </c>
      <c r="C31" s="91" t="s">
        <v>67</v>
      </c>
      <c r="D31" s="7">
        <v>213</v>
      </c>
      <c r="E31" s="7">
        <v>210</v>
      </c>
      <c r="F31" s="7">
        <v>188</v>
      </c>
      <c r="G31" s="7">
        <v>181</v>
      </c>
      <c r="H31" s="12">
        <v>792</v>
      </c>
      <c r="I31" s="7">
        <v>20</v>
      </c>
      <c r="J31" s="7">
        <v>14</v>
      </c>
      <c r="K31" s="7">
        <v>5</v>
      </c>
      <c r="L31" s="7">
        <v>3</v>
      </c>
    </row>
    <row r="32" spans="2:12" ht="15.6" x14ac:dyDescent="0.3">
      <c r="B32" s="53" t="s">
        <v>134</v>
      </c>
      <c r="C32" s="94" t="s">
        <v>136</v>
      </c>
      <c r="D32" s="7">
        <v>184</v>
      </c>
      <c r="E32" s="7">
        <v>178</v>
      </c>
      <c r="F32" s="7">
        <v>183</v>
      </c>
      <c r="G32" s="7">
        <v>234</v>
      </c>
      <c r="H32" s="12">
        <v>779</v>
      </c>
      <c r="I32" s="7">
        <v>18</v>
      </c>
      <c r="J32" s="7">
        <v>14</v>
      </c>
      <c r="K32" s="7">
        <v>3</v>
      </c>
      <c r="L32" s="7">
        <v>5</v>
      </c>
    </row>
    <row r="33" spans="2:12" ht="15.6" x14ac:dyDescent="0.3">
      <c r="B33" s="50" t="s">
        <v>131</v>
      </c>
      <c r="C33" s="90" t="s">
        <v>59</v>
      </c>
      <c r="D33" s="7">
        <v>192</v>
      </c>
      <c r="E33" s="7">
        <v>187</v>
      </c>
      <c r="F33" s="7">
        <v>205</v>
      </c>
      <c r="G33" s="7">
        <v>192</v>
      </c>
      <c r="H33" s="12">
        <v>776</v>
      </c>
      <c r="I33" s="7">
        <v>25</v>
      </c>
      <c r="J33" s="7">
        <v>11</v>
      </c>
      <c r="K33" s="7">
        <v>4</v>
      </c>
      <c r="L33" s="7">
        <v>6</v>
      </c>
    </row>
    <row r="34" spans="2:12" ht="15.6" x14ac:dyDescent="0.3">
      <c r="B34" s="50" t="s">
        <v>131</v>
      </c>
      <c r="C34" s="90" t="s">
        <v>62</v>
      </c>
      <c r="D34" s="7">
        <v>192</v>
      </c>
      <c r="E34" s="7">
        <v>168</v>
      </c>
      <c r="F34" s="7">
        <v>201</v>
      </c>
      <c r="G34" s="7">
        <v>196</v>
      </c>
      <c r="H34" s="12">
        <v>757</v>
      </c>
      <c r="I34" s="7">
        <v>18</v>
      </c>
      <c r="J34" s="7">
        <v>22</v>
      </c>
      <c r="K34" s="7">
        <v>2</v>
      </c>
      <c r="L34" s="7">
        <v>4</v>
      </c>
    </row>
    <row r="35" spans="2:12" ht="15.6" x14ac:dyDescent="0.3">
      <c r="B35" s="52" t="s">
        <v>133</v>
      </c>
      <c r="C35" s="92" t="s">
        <v>75</v>
      </c>
      <c r="D35" s="7">
        <v>199</v>
      </c>
      <c r="E35" s="7">
        <v>189</v>
      </c>
      <c r="F35" s="7">
        <v>203</v>
      </c>
      <c r="G35" s="7">
        <v>162</v>
      </c>
      <c r="H35" s="12">
        <v>753</v>
      </c>
      <c r="I35" s="7">
        <v>17</v>
      </c>
      <c r="J35" s="7">
        <v>16</v>
      </c>
      <c r="K35" s="7">
        <v>3</v>
      </c>
      <c r="L35" s="7">
        <v>5</v>
      </c>
    </row>
    <row r="36" spans="2:12" ht="15.6" x14ac:dyDescent="0.3">
      <c r="B36" s="51" t="s">
        <v>132</v>
      </c>
      <c r="C36" s="91" t="s">
        <v>66</v>
      </c>
      <c r="D36" s="7">
        <v>186</v>
      </c>
      <c r="E36" s="7">
        <v>169</v>
      </c>
      <c r="F36" s="7">
        <v>178</v>
      </c>
      <c r="G36" s="7">
        <v>212</v>
      </c>
      <c r="H36" s="12">
        <v>745</v>
      </c>
      <c r="I36" s="7">
        <v>15</v>
      </c>
      <c r="J36" s="7">
        <v>20</v>
      </c>
      <c r="K36" s="7">
        <v>3</v>
      </c>
      <c r="L36" s="7">
        <v>3</v>
      </c>
    </row>
    <row r="37" spans="2:12" ht="15.6" x14ac:dyDescent="0.3">
      <c r="B37" s="51" t="s">
        <v>132</v>
      </c>
      <c r="C37" s="91" t="s">
        <v>61</v>
      </c>
      <c r="D37" s="7">
        <v>163</v>
      </c>
      <c r="E37" s="7">
        <v>201</v>
      </c>
      <c r="F37" s="7">
        <v>225</v>
      </c>
      <c r="G37" s="7">
        <v>149</v>
      </c>
      <c r="H37" s="12">
        <v>738</v>
      </c>
      <c r="I37" s="7">
        <v>19</v>
      </c>
      <c r="J37" s="7">
        <v>13</v>
      </c>
      <c r="K37" s="7">
        <v>4</v>
      </c>
      <c r="L37" s="7">
        <v>6</v>
      </c>
    </row>
    <row r="38" spans="2:12" ht="15.6" x14ac:dyDescent="0.3">
      <c r="B38" s="56" t="s">
        <v>139</v>
      </c>
      <c r="C38" s="96" t="s">
        <v>86</v>
      </c>
      <c r="D38" s="7">
        <v>175</v>
      </c>
      <c r="E38" s="7">
        <v>191</v>
      </c>
      <c r="F38" s="7">
        <v>162</v>
      </c>
      <c r="G38" s="7">
        <v>203</v>
      </c>
      <c r="H38" s="12">
        <v>731</v>
      </c>
      <c r="I38" s="7">
        <v>16</v>
      </c>
      <c r="J38" s="7">
        <v>16</v>
      </c>
      <c r="K38" s="7">
        <v>4</v>
      </c>
      <c r="L38" s="7">
        <v>5</v>
      </c>
    </row>
    <row r="39" spans="2:12" ht="15.6" x14ac:dyDescent="0.3">
      <c r="B39" s="52" t="s">
        <v>133</v>
      </c>
      <c r="C39" s="92" t="s">
        <v>74</v>
      </c>
      <c r="D39" s="7">
        <v>162</v>
      </c>
      <c r="E39" s="7">
        <v>142</v>
      </c>
      <c r="F39" s="7">
        <v>204</v>
      </c>
      <c r="G39" s="7">
        <v>222</v>
      </c>
      <c r="H39" s="12">
        <v>730</v>
      </c>
      <c r="I39" s="7">
        <v>17</v>
      </c>
      <c r="J39" s="7">
        <v>16</v>
      </c>
      <c r="K39" s="7">
        <v>7</v>
      </c>
      <c r="L39" s="7">
        <v>3</v>
      </c>
    </row>
    <row r="40" spans="2:12" ht="15.6" x14ac:dyDescent="0.3">
      <c r="B40" s="56" t="s">
        <v>139</v>
      </c>
      <c r="C40" s="96" t="s">
        <v>89</v>
      </c>
      <c r="D40" s="7">
        <v>186</v>
      </c>
      <c r="E40" s="7">
        <v>246</v>
      </c>
      <c r="F40" s="7">
        <v>149</v>
      </c>
      <c r="G40" s="7">
        <v>149</v>
      </c>
      <c r="H40" s="12">
        <v>730</v>
      </c>
      <c r="I40" s="7">
        <v>15</v>
      </c>
      <c r="J40" s="7">
        <v>15</v>
      </c>
      <c r="K40" s="7">
        <v>7</v>
      </c>
      <c r="L40" s="7">
        <v>3</v>
      </c>
    </row>
    <row r="41" spans="2:12" ht="15.6" x14ac:dyDescent="0.3">
      <c r="B41" s="52" t="s">
        <v>133</v>
      </c>
      <c r="C41" s="52" t="s">
        <v>70</v>
      </c>
      <c r="D41" s="7">
        <v>224</v>
      </c>
      <c r="E41" s="7">
        <v>195</v>
      </c>
      <c r="F41" s="7">
        <v>150</v>
      </c>
      <c r="G41" s="7">
        <v>155</v>
      </c>
      <c r="H41" s="12">
        <v>724</v>
      </c>
      <c r="I41" s="7">
        <v>14</v>
      </c>
      <c r="J41" s="7">
        <v>20</v>
      </c>
      <c r="K41" s="7">
        <v>4</v>
      </c>
      <c r="L41" s="7">
        <v>4</v>
      </c>
    </row>
    <row r="42" spans="2:12" ht="15.6" x14ac:dyDescent="0.3">
      <c r="B42" s="52" t="s">
        <v>133</v>
      </c>
      <c r="C42" s="92" t="s">
        <v>72</v>
      </c>
      <c r="D42" s="7">
        <v>181</v>
      </c>
      <c r="E42" s="7">
        <v>143</v>
      </c>
      <c r="F42" s="7">
        <v>197</v>
      </c>
      <c r="G42" s="7">
        <v>195</v>
      </c>
      <c r="H42" s="12">
        <v>716</v>
      </c>
      <c r="I42" s="7">
        <v>17</v>
      </c>
      <c r="J42" s="7">
        <v>16</v>
      </c>
      <c r="K42" s="7">
        <v>5</v>
      </c>
      <c r="L42" s="7">
        <v>4</v>
      </c>
    </row>
    <row r="43" spans="2:12" ht="15.6" x14ac:dyDescent="0.3">
      <c r="B43" s="51" t="s">
        <v>132</v>
      </c>
      <c r="C43" s="51" t="s">
        <v>224</v>
      </c>
      <c r="D43" s="7">
        <v>185</v>
      </c>
      <c r="E43" s="7">
        <v>179</v>
      </c>
      <c r="F43" s="7">
        <v>194</v>
      </c>
      <c r="G43" s="7">
        <v>157</v>
      </c>
      <c r="H43" s="12">
        <v>715</v>
      </c>
      <c r="I43" s="7">
        <v>18</v>
      </c>
      <c r="J43" s="7">
        <v>17</v>
      </c>
      <c r="K43" s="7">
        <v>4</v>
      </c>
      <c r="L43" s="7">
        <v>5</v>
      </c>
    </row>
    <row r="44" spans="2:12" ht="15.6" x14ac:dyDescent="0.3">
      <c r="B44" s="55" t="s">
        <v>137</v>
      </c>
      <c r="C44" s="55" t="s">
        <v>187</v>
      </c>
      <c r="D44" s="7">
        <v>185</v>
      </c>
      <c r="E44" s="7">
        <v>204</v>
      </c>
      <c r="F44" s="7">
        <v>168</v>
      </c>
      <c r="G44" s="7">
        <v>156</v>
      </c>
      <c r="H44" s="12">
        <v>713</v>
      </c>
      <c r="I44" s="7">
        <v>17</v>
      </c>
      <c r="J44" s="7">
        <v>14</v>
      </c>
      <c r="K44" s="7">
        <v>7</v>
      </c>
      <c r="L44" s="7">
        <v>3</v>
      </c>
    </row>
    <row r="45" spans="2:12" ht="15.6" x14ac:dyDescent="0.3">
      <c r="B45" s="50" t="s">
        <v>131</v>
      </c>
      <c r="C45" s="90" t="s">
        <v>60</v>
      </c>
      <c r="D45" s="7">
        <v>181</v>
      </c>
      <c r="E45" s="7">
        <v>148</v>
      </c>
      <c r="F45" s="7">
        <v>175</v>
      </c>
      <c r="G45" s="7">
        <v>208</v>
      </c>
      <c r="H45" s="12">
        <v>712</v>
      </c>
      <c r="I45" s="7">
        <v>15</v>
      </c>
      <c r="J45" s="7">
        <v>18</v>
      </c>
      <c r="K45" s="7">
        <v>5</v>
      </c>
      <c r="L45" s="7">
        <v>4</v>
      </c>
    </row>
    <row r="46" spans="2:12" ht="15.6" x14ac:dyDescent="0.3">
      <c r="B46" s="56" t="s">
        <v>139</v>
      </c>
      <c r="C46" s="96" t="s">
        <v>140</v>
      </c>
      <c r="D46" s="7">
        <v>153</v>
      </c>
      <c r="E46" s="7">
        <v>207</v>
      </c>
      <c r="F46" s="7">
        <v>146</v>
      </c>
      <c r="G46" s="7">
        <v>203</v>
      </c>
      <c r="H46" s="12">
        <v>709</v>
      </c>
      <c r="I46" s="7">
        <v>16</v>
      </c>
      <c r="J46" s="7">
        <v>16</v>
      </c>
      <c r="K46" s="7">
        <v>7</v>
      </c>
      <c r="L46" s="7">
        <v>4</v>
      </c>
    </row>
    <row r="47" spans="2:12" ht="15.6" x14ac:dyDescent="0.3">
      <c r="B47" s="55" t="s">
        <v>137</v>
      </c>
      <c r="C47" s="95" t="s">
        <v>138</v>
      </c>
      <c r="D47" s="7">
        <v>145</v>
      </c>
      <c r="E47" s="7">
        <v>187</v>
      </c>
      <c r="F47" s="7">
        <v>170</v>
      </c>
      <c r="G47" s="7">
        <v>204</v>
      </c>
      <c r="H47" s="12">
        <v>706</v>
      </c>
      <c r="I47" s="7">
        <v>14</v>
      </c>
      <c r="J47" s="7">
        <v>20</v>
      </c>
      <c r="K47" s="7">
        <v>6</v>
      </c>
      <c r="L47" s="7">
        <v>2</v>
      </c>
    </row>
    <row r="48" spans="2:12" ht="15.6" x14ac:dyDescent="0.3">
      <c r="B48" s="52" t="s">
        <v>133</v>
      </c>
      <c r="C48" s="52" t="s">
        <v>71</v>
      </c>
      <c r="D48" s="7">
        <v>187</v>
      </c>
      <c r="E48" s="7">
        <v>189</v>
      </c>
      <c r="F48" s="7">
        <v>170</v>
      </c>
      <c r="G48" s="7">
        <v>154</v>
      </c>
      <c r="H48" s="12">
        <v>700</v>
      </c>
      <c r="I48" s="7">
        <v>16</v>
      </c>
      <c r="J48" s="7">
        <v>16</v>
      </c>
      <c r="K48" s="7">
        <v>3</v>
      </c>
      <c r="L48" s="7">
        <v>5</v>
      </c>
    </row>
    <row r="49" spans="2:12" ht="15.6" x14ac:dyDescent="0.3">
      <c r="B49" s="55" t="s">
        <v>137</v>
      </c>
      <c r="C49" s="95" t="s">
        <v>84</v>
      </c>
      <c r="D49" s="7">
        <v>194</v>
      </c>
      <c r="E49" s="7">
        <v>177</v>
      </c>
      <c r="F49" s="7">
        <v>158</v>
      </c>
      <c r="G49" s="7">
        <v>157</v>
      </c>
      <c r="H49" s="12">
        <v>686</v>
      </c>
      <c r="I49" s="7">
        <v>15</v>
      </c>
      <c r="J49" s="7">
        <v>15</v>
      </c>
      <c r="K49" s="7">
        <v>7</v>
      </c>
      <c r="L49" s="7">
        <v>4</v>
      </c>
    </row>
    <row r="50" spans="2:12" ht="15.6" x14ac:dyDescent="0.3">
      <c r="B50" s="53" t="s">
        <v>134</v>
      </c>
      <c r="C50" s="53" t="s">
        <v>78</v>
      </c>
      <c r="D50" s="7">
        <v>155</v>
      </c>
      <c r="E50" s="7">
        <v>205</v>
      </c>
      <c r="F50" s="7">
        <v>164</v>
      </c>
      <c r="G50" s="7">
        <v>160</v>
      </c>
      <c r="H50" s="12">
        <v>684</v>
      </c>
      <c r="I50" s="7">
        <v>16</v>
      </c>
      <c r="J50" s="7">
        <v>13</v>
      </c>
      <c r="K50" s="7">
        <v>8</v>
      </c>
      <c r="L50" s="7">
        <v>4</v>
      </c>
    </row>
    <row r="51" spans="2:12" ht="15.6" x14ac:dyDescent="0.3">
      <c r="B51" s="57" t="s">
        <v>142</v>
      </c>
      <c r="C51" s="97" t="s">
        <v>95</v>
      </c>
      <c r="D51" s="7">
        <v>192</v>
      </c>
      <c r="E51" s="7">
        <v>159</v>
      </c>
      <c r="F51" s="7">
        <v>147</v>
      </c>
      <c r="G51" s="7">
        <v>186</v>
      </c>
      <c r="H51" s="12">
        <v>684</v>
      </c>
      <c r="I51" s="7">
        <v>14</v>
      </c>
      <c r="J51" s="7">
        <v>17</v>
      </c>
      <c r="K51" s="7">
        <v>11</v>
      </c>
      <c r="L51" s="7">
        <v>0</v>
      </c>
    </row>
    <row r="52" spans="2:12" ht="15.6" x14ac:dyDescent="0.3">
      <c r="B52" s="139" t="s">
        <v>179</v>
      </c>
      <c r="C52" s="80" t="s">
        <v>191</v>
      </c>
      <c r="D52" s="7">
        <v>188</v>
      </c>
      <c r="E52" s="7">
        <v>167</v>
      </c>
      <c r="F52" s="7">
        <v>164</v>
      </c>
      <c r="G52" s="7">
        <v>155</v>
      </c>
      <c r="H52" s="12">
        <v>674</v>
      </c>
      <c r="I52" s="7">
        <v>15</v>
      </c>
      <c r="J52" s="7">
        <v>14</v>
      </c>
      <c r="K52" s="7">
        <v>6</v>
      </c>
      <c r="L52" s="7">
        <v>6</v>
      </c>
    </row>
    <row r="53" spans="2:12" ht="15.6" x14ac:dyDescent="0.3">
      <c r="B53" s="53" t="s">
        <v>134</v>
      </c>
      <c r="C53" s="93" t="s">
        <v>76</v>
      </c>
      <c r="D53" s="7">
        <v>144</v>
      </c>
      <c r="E53" s="7">
        <v>190</v>
      </c>
      <c r="F53" s="7">
        <v>180</v>
      </c>
      <c r="G53" s="7">
        <v>151</v>
      </c>
      <c r="H53" s="12">
        <v>665</v>
      </c>
      <c r="I53" s="7">
        <v>9</v>
      </c>
      <c r="J53" s="7">
        <v>19</v>
      </c>
      <c r="K53" s="7">
        <v>7</v>
      </c>
      <c r="L53" s="7">
        <v>5</v>
      </c>
    </row>
    <row r="54" spans="2:12" ht="15.6" x14ac:dyDescent="0.3">
      <c r="B54" s="51" t="s">
        <v>132</v>
      </c>
      <c r="C54" s="91" t="s">
        <v>68</v>
      </c>
      <c r="D54" s="7">
        <v>200</v>
      </c>
      <c r="E54" s="7">
        <v>171</v>
      </c>
      <c r="F54" s="7">
        <v>142</v>
      </c>
      <c r="G54" s="7">
        <v>150</v>
      </c>
      <c r="H54" s="12">
        <v>663</v>
      </c>
      <c r="I54" s="7">
        <v>15</v>
      </c>
      <c r="J54" s="7">
        <v>15</v>
      </c>
      <c r="K54" s="7">
        <v>6</v>
      </c>
      <c r="L54" s="7">
        <v>7</v>
      </c>
    </row>
    <row r="55" spans="2:12" ht="15.6" x14ac:dyDescent="0.3">
      <c r="B55" s="56" t="s">
        <v>139</v>
      </c>
      <c r="C55" s="248" t="s">
        <v>141</v>
      </c>
      <c r="D55" s="7">
        <v>161</v>
      </c>
      <c r="E55" s="7">
        <v>158</v>
      </c>
      <c r="F55" s="7">
        <v>164</v>
      </c>
      <c r="G55" s="7">
        <v>175</v>
      </c>
      <c r="H55" s="12">
        <v>658</v>
      </c>
      <c r="I55" s="7">
        <v>12</v>
      </c>
      <c r="J55" s="7">
        <v>19</v>
      </c>
      <c r="K55" s="7">
        <v>6</v>
      </c>
      <c r="L55" s="7">
        <v>5</v>
      </c>
    </row>
    <row r="56" spans="2:12" ht="15.6" x14ac:dyDescent="0.3">
      <c r="B56" s="56" t="s">
        <v>139</v>
      </c>
      <c r="C56" s="56" t="s">
        <v>90</v>
      </c>
      <c r="D56" s="7">
        <v>180</v>
      </c>
      <c r="E56" s="7">
        <v>191</v>
      </c>
      <c r="F56" s="7">
        <v>148</v>
      </c>
      <c r="G56" s="7">
        <v>136</v>
      </c>
      <c r="H56" s="12">
        <v>655</v>
      </c>
      <c r="I56" s="7">
        <v>14</v>
      </c>
      <c r="J56" s="7">
        <v>12</v>
      </c>
      <c r="K56" s="7">
        <v>8</v>
      </c>
      <c r="L56" s="7">
        <v>7</v>
      </c>
    </row>
    <row r="57" spans="2:12" ht="15.6" x14ac:dyDescent="0.3">
      <c r="B57" s="52" t="s">
        <v>133</v>
      </c>
      <c r="C57" s="92" t="s">
        <v>73</v>
      </c>
      <c r="D57" s="7">
        <v>168</v>
      </c>
      <c r="E57" s="7">
        <v>159</v>
      </c>
      <c r="F57" s="7">
        <v>178</v>
      </c>
      <c r="G57" s="7">
        <v>148</v>
      </c>
      <c r="H57" s="12">
        <v>653</v>
      </c>
      <c r="I57" s="7">
        <v>17</v>
      </c>
      <c r="J57" s="7">
        <v>9</v>
      </c>
      <c r="K57" s="7">
        <v>7</v>
      </c>
      <c r="L57" s="7">
        <v>9</v>
      </c>
    </row>
    <row r="58" spans="2:12" ht="15.6" x14ac:dyDescent="0.3">
      <c r="B58" s="139" t="s">
        <v>179</v>
      </c>
      <c r="C58" s="80" t="s">
        <v>227</v>
      </c>
      <c r="D58" s="7">
        <v>109</v>
      </c>
      <c r="E58" s="7">
        <v>214</v>
      </c>
      <c r="F58" s="7">
        <v>181</v>
      </c>
      <c r="G58" s="7">
        <v>140</v>
      </c>
      <c r="H58" s="12">
        <v>644</v>
      </c>
      <c r="I58" s="7">
        <v>12</v>
      </c>
      <c r="J58" s="7">
        <v>14</v>
      </c>
      <c r="K58" s="7">
        <v>9</v>
      </c>
      <c r="L58" s="7">
        <v>5</v>
      </c>
    </row>
    <row r="59" spans="2:12" ht="15.6" x14ac:dyDescent="0.3">
      <c r="B59" s="57" t="s">
        <v>142</v>
      </c>
      <c r="C59" s="97" t="s">
        <v>143</v>
      </c>
      <c r="D59" s="7">
        <v>174</v>
      </c>
      <c r="E59" s="7">
        <v>149</v>
      </c>
      <c r="F59" s="7">
        <v>166</v>
      </c>
      <c r="G59" s="7">
        <v>152</v>
      </c>
      <c r="H59" s="12">
        <v>641</v>
      </c>
      <c r="I59" s="7">
        <v>9</v>
      </c>
      <c r="J59" s="7">
        <v>20</v>
      </c>
      <c r="K59" s="7">
        <v>8</v>
      </c>
      <c r="L59" s="7">
        <v>4</v>
      </c>
    </row>
    <row r="60" spans="2:12" ht="15.6" x14ac:dyDescent="0.3">
      <c r="B60" s="57" t="s">
        <v>142</v>
      </c>
      <c r="C60" s="57" t="s">
        <v>94</v>
      </c>
      <c r="D60" s="7">
        <v>180</v>
      </c>
      <c r="E60" s="7">
        <v>159</v>
      </c>
      <c r="F60" s="7">
        <v>158</v>
      </c>
      <c r="G60" s="7">
        <v>143</v>
      </c>
      <c r="H60" s="12">
        <v>640</v>
      </c>
      <c r="I60" s="7">
        <v>7</v>
      </c>
      <c r="J60" s="7">
        <v>20</v>
      </c>
      <c r="K60" s="7">
        <v>6</v>
      </c>
      <c r="L60" s="7">
        <v>7</v>
      </c>
    </row>
    <row r="61" spans="2:12" ht="15.6" x14ac:dyDescent="0.3">
      <c r="B61" s="53" t="s">
        <v>134</v>
      </c>
      <c r="C61" s="93" t="s">
        <v>79</v>
      </c>
      <c r="D61" s="7">
        <v>141</v>
      </c>
      <c r="E61" s="7">
        <v>176</v>
      </c>
      <c r="F61" s="7">
        <v>146</v>
      </c>
      <c r="G61" s="7">
        <v>173</v>
      </c>
      <c r="H61" s="12">
        <v>636</v>
      </c>
      <c r="I61" s="7">
        <v>8</v>
      </c>
      <c r="J61" s="7">
        <v>23</v>
      </c>
      <c r="K61" s="7">
        <v>6</v>
      </c>
      <c r="L61" s="7">
        <v>5</v>
      </c>
    </row>
    <row r="62" spans="2:12" ht="15.6" x14ac:dyDescent="0.3">
      <c r="B62" s="57" t="s">
        <v>142</v>
      </c>
      <c r="C62" s="57" t="s">
        <v>144</v>
      </c>
      <c r="D62" s="7">
        <v>161</v>
      </c>
      <c r="E62" s="7">
        <v>169</v>
      </c>
      <c r="F62" s="7">
        <v>155</v>
      </c>
      <c r="G62" s="7">
        <v>143</v>
      </c>
      <c r="H62" s="12">
        <v>628</v>
      </c>
      <c r="I62" s="7">
        <v>9</v>
      </c>
      <c r="J62" s="7">
        <v>18</v>
      </c>
      <c r="K62" s="7">
        <v>9</v>
      </c>
      <c r="L62" s="7">
        <v>4</v>
      </c>
    </row>
    <row r="63" spans="2:12" ht="15.6" x14ac:dyDescent="0.3">
      <c r="B63" s="139" t="s">
        <v>179</v>
      </c>
      <c r="C63" s="100" t="s">
        <v>198</v>
      </c>
      <c r="D63" s="7">
        <v>121</v>
      </c>
      <c r="E63" s="7">
        <v>153</v>
      </c>
      <c r="F63" s="7">
        <v>168</v>
      </c>
      <c r="G63" s="7">
        <v>170</v>
      </c>
      <c r="H63" s="12">
        <v>612</v>
      </c>
      <c r="I63" s="7">
        <v>12</v>
      </c>
      <c r="J63" s="7">
        <v>10</v>
      </c>
      <c r="K63" s="7">
        <v>12</v>
      </c>
      <c r="L63" s="7">
        <v>6</v>
      </c>
    </row>
    <row r="64" spans="2:12" ht="15.6" x14ac:dyDescent="0.3">
      <c r="B64" s="53" t="s">
        <v>134</v>
      </c>
      <c r="C64" s="53" t="s">
        <v>135</v>
      </c>
      <c r="D64" s="7">
        <v>158</v>
      </c>
      <c r="E64" s="7">
        <v>139</v>
      </c>
      <c r="F64" s="7">
        <v>134</v>
      </c>
      <c r="G64" s="7">
        <v>176</v>
      </c>
      <c r="H64" s="12">
        <v>607</v>
      </c>
      <c r="I64" s="7">
        <v>14</v>
      </c>
      <c r="J64" s="7">
        <v>8</v>
      </c>
      <c r="K64" s="7">
        <v>10</v>
      </c>
      <c r="L64" s="7">
        <v>8</v>
      </c>
    </row>
    <row r="65" spans="2:12" ht="15.6" x14ac:dyDescent="0.3">
      <c r="B65" s="55" t="s">
        <v>137</v>
      </c>
      <c r="C65" s="95" t="s">
        <v>85</v>
      </c>
      <c r="D65" s="7">
        <v>152</v>
      </c>
      <c r="E65" s="7">
        <v>135</v>
      </c>
      <c r="F65" s="7">
        <v>120</v>
      </c>
      <c r="G65" s="7">
        <v>199</v>
      </c>
      <c r="H65" s="12">
        <v>606</v>
      </c>
      <c r="I65" s="7">
        <v>8</v>
      </c>
      <c r="J65" s="7">
        <v>16</v>
      </c>
      <c r="K65" s="7">
        <v>10</v>
      </c>
      <c r="L65" s="7">
        <v>6</v>
      </c>
    </row>
    <row r="66" spans="2:12" ht="15.6" x14ac:dyDescent="0.3">
      <c r="B66" s="247" t="s">
        <v>137</v>
      </c>
      <c r="C66" s="247" t="s">
        <v>81</v>
      </c>
      <c r="D66" s="7">
        <v>115</v>
      </c>
      <c r="E66" s="7">
        <v>149</v>
      </c>
      <c r="F66" s="7">
        <v>160</v>
      </c>
      <c r="G66" s="7">
        <v>170</v>
      </c>
      <c r="H66" s="12">
        <v>594</v>
      </c>
      <c r="I66" s="7">
        <v>11</v>
      </c>
      <c r="J66" s="7">
        <v>12</v>
      </c>
      <c r="K66" s="7">
        <v>14</v>
      </c>
      <c r="L66" s="7">
        <v>3</v>
      </c>
    </row>
    <row r="67" spans="2:12" ht="15.6" x14ac:dyDescent="0.3">
      <c r="B67" s="139" t="s">
        <v>179</v>
      </c>
      <c r="C67" s="80" t="s">
        <v>176</v>
      </c>
      <c r="D67" s="7">
        <v>156</v>
      </c>
      <c r="E67" s="7">
        <v>140</v>
      </c>
      <c r="F67" s="7">
        <v>108</v>
      </c>
      <c r="G67" s="7">
        <v>167</v>
      </c>
      <c r="H67" s="12">
        <v>571</v>
      </c>
      <c r="I67" s="7">
        <v>11</v>
      </c>
      <c r="J67" s="7">
        <v>10</v>
      </c>
      <c r="K67" s="7">
        <v>18</v>
      </c>
      <c r="L67" s="7">
        <v>2</v>
      </c>
    </row>
    <row r="68" spans="2:12" ht="15.6" x14ac:dyDescent="0.3">
      <c r="B68" s="53" t="s">
        <v>134</v>
      </c>
      <c r="C68" s="53" t="s">
        <v>80</v>
      </c>
      <c r="D68" s="7">
        <v>141</v>
      </c>
      <c r="E68" s="7">
        <v>147</v>
      </c>
      <c r="F68" s="7">
        <v>112</v>
      </c>
      <c r="G68" s="7">
        <v>149</v>
      </c>
      <c r="H68" s="12">
        <v>549</v>
      </c>
      <c r="I68" s="7">
        <v>3</v>
      </c>
      <c r="J68" s="7">
        <v>18</v>
      </c>
      <c r="K68" s="7">
        <v>16</v>
      </c>
      <c r="L68" s="7">
        <v>3</v>
      </c>
    </row>
    <row r="69" spans="2:12" ht="15.6" x14ac:dyDescent="0.3">
      <c r="B69" s="58" t="s">
        <v>145</v>
      </c>
      <c r="C69" s="58" t="s">
        <v>96</v>
      </c>
      <c r="D69" s="7">
        <v>125</v>
      </c>
      <c r="E69" s="7">
        <v>132</v>
      </c>
      <c r="F69" s="7">
        <v>136</v>
      </c>
      <c r="G69" s="7">
        <v>146</v>
      </c>
      <c r="H69" s="12">
        <v>539</v>
      </c>
      <c r="I69" s="7">
        <v>7</v>
      </c>
      <c r="J69" s="7">
        <v>13</v>
      </c>
      <c r="K69" s="7">
        <v>11</v>
      </c>
      <c r="L69" s="7">
        <v>9</v>
      </c>
    </row>
    <row r="70" spans="2:12" ht="15.6" x14ac:dyDescent="0.3">
      <c r="B70" s="58" t="s">
        <v>145</v>
      </c>
      <c r="C70" s="99" t="s">
        <v>146</v>
      </c>
      <c r="D70" s="7">
        <v>121</v>
      </c>
      <c r="E70" s="7">
        <v>132</v>
      </c>
      <c r="F70" s="7">
        <v>93</v>
      </c>
      <c r="G70" s="7">
        <v>137</v>
      </c>
      <c r="H70" s="12">
        <v>483</v>
      </c>
      <c r="I70" s="7">
        <v>6</v>
      </c>
      <c r="J70" s="7">
        <v>10</v>
      </c>
      <c r="K70" s="7">
        <v>21</v>
      </c>
      <c r="L70" s="7">
        <v>3</v>
      </c>
    </row>
    <row r="71" spans="2:12" ht="15.6" x14ac:dyDescent="0.3">
      <c r="B71" s="58" t="s">
        <v>145</v>
      </c>
      <c r="C71" s="99" t="s">
        <v>98</v>
      </c>
      <c r="D71" s="7">
        <v>125</v>
      </c>
      <c r="E71" s="7">
        <v>100</v>
      </c>
      <c r="F71" s="7">
        <v>130</v>
      </c>
      <c r="G71" s="7">
        <v>125</v>
      </c>
      <c r="H71" s="12">
        <v>480</v>
      </c>
      <c r="I71" s="7">
        <v>7</v>
      </c>
      <c r="J71" s="7">
        <v>7</v>
      </c>
      <c r="K71" s="7">
        <v>25</v>
      </c>
      <c r="L71" s="7">
        <v>1</v>
      </c>
    </row>
    <row r="72" spans="2:12" ht="15.6" x14ac:dyDescent="0.3">
      <c r="B72" s="58" t="s">
        <v>145</v>
      </c>
      <c r="C72" s="99" t="s">
        <v>99</v>
      </c>
      <c r="D72" s="7">
        <v>112</v>
      </c>
      <c r="E72" s="7">
        <v>127</v>
      </c>
      <c r="F72" s="7">
        <v>104</v>
      </c>
      <c r="G72" s="7">
        <v>88</v>
      </c>
      <c r="H72" s="12">
        <v>431</v>
      </c>
      <c r="I72" s="7">
        <v>5</v>
      </c>
      <c r="J72" s="7">
        <v>6</v>
      </c>
      <c r="K72" s="7">
        <v>26</v>
      </c>
      <c r="L72" s="7">
        <v>3</v>
      </c>
    </row>
    <row r="73" spans="2:12" ht="15.6" x14ac:dyDescent="0.3">
      <c r="B73" s="58" t="s">
        <v>145</v>
      </c>
      <c r="C73" s="99" t="s">
        <v>100</v>
      </c>
      <c r="D73" s="7">
        <v>126</v>
      </c>
      <c r="E73" s="7">
        <v>53</v>
      </c>
      <c r="F73" s="7">
        <v>111</v>
      </c>
      <c r="G73" s="7">
        <v>95</v>
      </c>
      <c r="H73" s="12">
        <v>385</v>
      </c>
      <c r="I73" s="7">
        <v>3</v>
      </c>
      <c r="J73" s="7">
        <v>7</v>
      </c>
      <c r="K73" s="7">
        <v>27</v>
      </c>
      <c r="L73" s="7">
        <v>3</v>
      </c>
    </row>
    <row r="74" spans="2:12" ht="15.6" x14ac:dyDescent="0.3">
      <c r="B74" s="67"/>
      <c r="C74" s="136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Q35"/>
  <sheetViews>
    <sheetView topLeftCell="A8" workbookViewId="0">
      <selection activeCell="D7" sqref="D7"/>
    </sheetView>
  </sheetViews>
  <sheetFormatPr defaultRowHeight="14.4" x14ac:dyDescent="0.3"/>
  <cols>
    <col min="1" max="1" width="4.88671875" customWidth="1"/>
    <col min="2" max="2" width="3.21875" bestFit="1" customWidth="1"/>
    <col min="3" max="3" width="20.21875" bestFit="1" customWidth="1"/>
    <col min="4" max="4" width="6.109375" style="2" customWidth="1"/>
    <col min="5" max="5" width="6" customWidth="1"/>
    <col min="6" max="6" width="5" customWidth="1"/>
    <col min="7" max="7" width="4.33203125" style="2" customWidth="1"/>
    <col min="8" max="8" width="5.6640625" style="2" customWidth="1"/>
    <col min="9" max="9" width="4.77734375" style="2" customWidth="1"/>
    <col min="10" max="17" width="3.77734375" style="2" customWidth="1"/>
  </cols>
  <sheetData>
    <row r="1" spans="1:17" ht="21" x14ac:dyDescent="0.4">
      <c r="C1" s="1" t="s">
        <v>101</v>
      </c>
      <c r="D1" s="78"/>
    </row>
    <row r="5" spans="1:17" ht="15" thickBot="1" x14ac:dyDescent="0.35"/>
    <row r="6" spans="1:17" ht="28.8" x14ac:dyDescent="0.3">
      <c r="C6" s="24" t="s">
        <v>11</v>
      </c>
      <c r="D6" s="79" t="s">
        <v>3</v>
      </c>
      <c r="E6" s="25" t="s">
        <v>33</v>
      </c>
      <c r="F6" s="26" t="s">
        <v>34</v>
      </c>
      <c r="G6" s="157" t="s">
        <v>4</v>
      </c>
      <c r="H6" s="205" t="s">
        <v>228</v>
      </c>
      <c r="I6" s="282" t="s">
        <v>221</v>
      </c>
      <c r="J6" s="245" t="s">
        <v>215</v>
      </c>
      <c r="K6" s="245" t="s">
        <v>19</v>
      </c>
      <c r="L6" s="241" t="s">
        <v>205</v>
      </c>
      <c r="M6" s="241" t="s">
        <v>17</v>
      </c>
      <c r="N6" s="241" t="s">
        <v>2</v>
      </c>
      <c r="O6" s="241" t="s">
        <v>1</v>
      </c>
      <c r="P6" s="241" t="s">
        <v>190</v>
      </c>
      <c r="Q6" s="241" t="s">
        <v>148</v>
      </c>
    </row>
    <row r="7" spans="1:17" ht="16.8" customHeight="1" x14ac:dyDescent="0.3">
      <c r="A7">
        <v>1</v>
      </c>
      <c r="B7" s="61" t="s">
        <v>149</v>
      </c>
      <c r="C7" s="61" t="s">
        <v>35</v>
      </c>
      <c r="D7" s="77">
        <f>SUM(H7:Q7)</f>
        <v>8491</v>
      </c>
      <c r="E7" s="27">
        <f>D7/G7</f>
        <v>849.1</v>
      </c>
      <c r="F7" s="9">
        <f>E7/4</f>
        <v>212.27500000000001</v>
      </c>
      <c r="G7" s="286">
        <v>10</v>
      </c>
      <c r="H7" s="208">
        <v>734</v>
      </c>
      <c r="I7" s="283">
        <v>792</v>
      </c>
      <c r="J7" s="159">
        <v>881</v>
      </c>
      <c r="K7" s="288">
        <v>1667</v>
      </c>
      <c r="L7" s="155">
        <v>758</v>
      </c>
      <c r="M7" s="155">
        <v>723</v>
      </c>
      <c r="N7" s="156">
        <v>705</v>
      </c>
      <c r="O7" s="155">
        <v>765</v>
      </c>
      <c r="P7" s="7"/>
      <c r="Q7" s="156">
        <v>1466</v>
      </c>
    </row>
    <row r="8" spans="1:17" ht="15.6" x14ac:dyDescent="0.3">
      <c r="A8">
        <v>2</v>
      </c>
      <c r="B8" s="61" t="s">
        <v>149</v>
      </c>
      <c r="C8" s="61" t="s">
        <v>36</v>
      </c>
      <c r="D8" s="77">
        <f>SUM(H8:Q8)</f>
        <v>5533</v>
      </c>
      <c r="E8" s="137">
        <f>D8/G8</f>
        <v>691.625</v>
      </c>
      <c r="F8" s="9">
        <f>E8/4</f>
        <v>172.90625</v>
      </c>
      <c r="G8" s="286">
        <v>8</v>
      </c>
      <c r="H8" s="209">
        <v>733</v>
      </c>
      <c r="I8" s="260">
        <v>660</v>
      </c>
      <c r="J8" s="158"/>
      <c r="K8" s="158"/>
      <c r="L8" s="154">
        <v>684</v>
      </c>
      <c r="M8" s="154">
        <v>686</v>
      </c>
      <c r="N8" s="155">
        <v>783</v>
      </c>
      <c r="O8" s="7">
        <v>669</v>
      </c>
      <c r="P8" s="155">
        <v>705</v>
      </c>
      <c r="Q8" s="7">
        <v>613</v>
      </c>
    </row>
    <row r="9" spans="1:17" ht="15.6" x14ac:dyDescent="0.3">
      <c r="A9">
        <v>3</v>
      </c>
      <c r="B9" s="61" t="s">
        <v>149</v>
      </c>
      <c r="C9" s="61" t="s">
        <v>39</v>
      </c>
      <c r="D9" s="77">
        <f>SUM(H9:Q9)</f>
        <v>6896</v>
      </c>
      <c r="E9" s="138">
        <f>D9/G9</f>
        <v>689.6</v>
      </c>
      <c r="F9" s="9">
        <f>E9/4</f>
        <v>172.4</v>
      </c>
      <c r="G9" s="286">
        <v>10</v>
      </c>
      <c r="H9" s="210">
        <v>719</v>
      </c>
      <c r="I9" s="284">
        <v>741</v>
      </c>
      <c r="J9" s="161">
        <v>732</v>
      </c>
      <c r="K9" s="287">
        <v>1355</v>
      </c>
      <c r="L9" s="7"/>
      <c r="M9" s="7">
        <v>647</v>
      </c>
      <c r="N9" s="7">
        <v>660</v>
      </c>
      <c r="O9" s="7">
        <v>673</v>
      </c>
      <c r="P9" s="156">
        <v>704</v>
      </c>
      <c r="Q9" s="154">
        <v>665</v>
      </c>
    </row>
    <row r="10" spans="1:17" ht="15.6" x14ac:dyDescent="0.3">
      <c r="A10">
        <v>4</v>
      </c>
      <c r="B10" s="61" t="s">
        <v>149</v>
      </c>
      <c r="C10" s="61" t="s">
        <v>37</v>
      </c>
      <c r="D10" s="77">
        <f>SUM(H10:Q10)</f>
        <v>5390</v>
      </c>
      <c r="E10" s="9">
        <f>D10/G10</f>
        <v>673.75</v>
      </c>
      <c r="F10" s="9">
        <f>E10/4</f>
        <v>168.4375</v>
      </c>
      <c r="G10" s="286">
        <v>8</v>
      </c>
      <c r="H10" s="162">
        <v>654</v>
      </c>
      <c r="I10" s="260"/>
      <c r="J10" s="160">
        <v>765</v>
      </c>
      <c r="K10" s="158">
        <v>656</v>
      </c>
      <c r="L10" s="156">
        <v>697</v>
      </c>
      <c r="M10" s="7">
        <v>645</v>
      </c>
      <c r="N10" s="7"/>
      <c r="O10" s="154">
        <v>679</v>
      </c>
      <c r="P10" s="7">
        <v>629</v>
      </c>
      <c r="Q10" s="154">
        <v>665</v>
      </c>
    </row>
    <row r="11" spans="1:17" ht="15.6" x14ac:dyDescent="0.3">
      <c r="A11">
        <v>5</v>
      </c>
      <c r="B11" s="62" t="s">
        <v>150</v>
      </c>
      <c r="C11" s="62" t="s">
        <v>42</v>
      </c>
      <c r="D11" s="77">
        <f>SUM(H11:Q11)</f>
        <v>5789</v>
      </c>
      <c r="E11" s="9">
        <f>D11/G11</f>
        <v>643.22222222222217</v>
      </c>
      <c r="F11" s="9">
        <f>E11/4</f>
        <v>160.80555555555554</v>
      </c>
      <c r="G11" s="286">
        <v>9</v>
      </c>
      <c r="H11" s="162">
        <v>653</v>
      </c>
      <c r="I11" s="260"/>
      <c r="J11" s="158">
        <v>620</v>
      </c>
      <c r="K11" s="158">
        <v>678</v>
      </c>
      <c r="L11" s="7">
        <v>658</v>
      </c>
      <c r="M11" s="7">
        <v>637</v>
      </c>
      <c r="N11" s="7">
        <v>595</v>
      </c>
      <c r="O11" s="7">
        <v>624</v>
      </c>
      <c r="P11" s="154">
        <v>702</v>
      </c>
      <c r="Q11" s="7">
        <v>622</v>
      </c>
    </row>
    <row r="12" spans="1:17" ht="15.6" x14ac:dyDescent="0.3">
      <c r="A12">
        <v>6</v>
      </c>
      <c r="B12" s="61" t="s">
        <v>149</v>
      </c>
      <c r="C12" s="61" t="s">
        <v>38</v>
      </c>
      <c r="D12" s="77">
        <f>SUM(H12:Q12)</f>
        <v>5130</v>
      </c>
      <c r="E12" s="9">
        <f>D12/G12</f>
        <v>641.25</v>
      </c>
      <c r="F12" s="9">
        <f>E12/4</f>
        <v>160.3125</v>
      </c>
      <c r="G12" s="286">
        <v>8</v>
      </c>
      <c r="H12" s="162"/>
      <c r="I12" s="285">
        <v>704</v>
      </c>
      <c r="J12" s="158">
        <v>625</v>
      </c>
      <c r="K12" s="158">
        <v>584</v>
      </c>
      <c r="L12" s="7">
        <v>591</v>
      </c>
      <c r="M12" s="7"/>
      <c r="N12" s="7">
        <v>658</v>
      </c>
      <c r="O12" s="7">
        <v>663</v>
      </c>
      <c r="P12" s="7">
        <v>656</v>
      </c>
      <c r="Q12" s="7">
        <v>649</v>
      </c>
    </row>
    <row r="13" spans="1:17" ht="15.6" x14ac:dyDescent="0.3">
      <c r="A13">
        <v>7</v>
      </c>
      <c r="B13" s="62" t="s">
        <v>150</v>
      </c>
      <c r="C13" s="62" t="s">
        <v>40</v>
      </c>
      <c r="D13" s="77">
        <f>SUM(H13:Q13)</f>
        <v>5759</v>
      </c>
      <c r="E13" s="9">
        <f>D13/G13</f>
        <v>639.88888888888891</v>
      </c>
      <c r="F13" s="9">
        <f>E13/4</f>
        <v>159.97222222222223</v>
      </c>
      <c r="G13" s="286">
        <v>9</v>
      </c>
      <c r="H13" s="162">
        <v>639</v>
      </c>
      <c r="I13" s="260">
        <v>611</v>
      </c>
      <c r="J13" s="158">
        <v>672</v>
      </c>
      <c r="K13" s="158">
        <v>619</v>
      </c>
      <c r="L13" s="7">
        <v>624</v>
      </c>
      <c r="M13" s="156">
        <v>703</v>
      </c>
      <c r="N13" s="7">
        <v>603</v>
      </c>
      <c r="O13" s="7"/>
      <c r="P13" s="7">
        <v>638</v>
      </c>
      <c r="Q13" s="7">
        <v>650</v>
      </c>
    </row>
    <row r="14" spans="1:17" ht="15.6" x14ac:dyDescent="0.3">
      <c r="A14">
        <v>8</v>
      </c>
      <c r="B14" s="62" t="s">
        <v>150</v>
      </c>
      <c r="C14" s="62" t="s">
        <v>45</v>
      </c>
      <c r="D14" s="77">
        <f>SUM(H14:Q14)</f>
        <v>4443</v>
      </c>
      <c r="E14" s="9">
        <f>D14/G14</f>
        <v>634.71428571428567</v>
      </c>
      <c r="F14" s="9">
        <f>E14/4</f>
        <v>158.67857142857142</v>
      </c>
      <c r="G14" s="286">
        <v>7</v>
      </c>
      <c r="H14" s="162"/>
      <c r="I14" s="260">
        <v>622</v>
      </c>
      <c r="J14" s="158">
        <v>614</v>
      </c>
      <c r="K14" s="158"/>
      <c r="L14" s="7">
        <v>587</v>
      </c>
      <c r="M14" s="7"/>
      <c r="N14" s="154">
        <v>685</v>
      </c>
      <c r="O14" s="156">
        <v>685</v>
      </c>
      <c r="P14" s="7">
        <v>626</v>
      </c>
      <c r="Q14" s="7">
        <v>624</v>
      </c>
    </row>
    <row r="15" spans="1:17" ht="15.6" x14ac:dyDescent="0.3">
      <c r="A15">
        <v>9</v>
      </c>
      <c r="B15" s="62" t="s">
        <v>150</v>
      </c>
      <c r="C15" s="62" t="s">
        <v>44</v>
      </c>
      <c r="D15" s="77">
        <f>SUM(H15:Q15)</f>
        <v>6256</v>
      </c>
      <c r="E15" s="9">
        <f>D15/G15</f>
        <v>625.6</v>
      </c>
      <c r="F15" s="9">
        <f>E15/4</f>
        <v>156.4</v>
      </c>
      <c r="G15" s="286">
        <v>10</v>
      </c>
      <c r="H15" s="162">
        <v>648</v>
      </c>
      <c r="I15" s="260">
        <v>632</v>
      </c>
      <c r="J15" s="158">
        <v>642</v>
      </c>
      <c r="K15" s="158">
        <v>630</v>
      </c>
      <c r="L15" s="7">
        <v>681</v>
      </c>
      <c r="M15" s="7">
        <v>595</v>
      </c>
      <c r="N15" s="7">
        <v>555</v>
      </c>
      <c r="O15" s="7">
        <v>523</v>
      </c>
      <c r="P15" s="7">
        <v>626</v>
      </c>
      <c r="Q15" s="155">
        <v>724</v>
      </c>
    </row>
    <row r="16" spans="1:17" ht="15.6" x14ac:dyDescent="0.3">
      <c r="A16">
        <v>10</v>
      </c>
      <c r="B16" s="62" t="s">
        <v>150</v>
      </c>
      <c r="C16" s="62" t="s">
        <v>41</v>
      </c>
      <c r="D16" s="77">
        <f>SUM(H16:Q16)</f>
        <v>4298</v>
      </c>
      <c r="E16" s="9">
        <f>D16/G16</f>
        <v>614</v>
      </c>
      <c r="F16" s="9">
        <f>E16/4</f>
        <v>153.5</v>
      </c>
      <c r="G16" s="286">
        <v>7</v>
      </c>
      <c r="H16" s="162">
        <v>601</v>
      </c>
      <c r="I16" s="260">
        <v>530</v>
      </c>
      <c r="J16" s="158"/>
      <c r="K16" s="161">
        <v>690</v>
      </c>
      <c r="L16" s="7"/>
      <c r="M16" s="7">
        <v>595</v>
      </c>
      <c r="N16" s="7">
        <v>598</v>
      </c>
      <c r="O16" s="7">
        <v>645</v>
      </c>
      <c r="P16" s="7"/>
      <c r="Q16" s="7">
        <v>639</v>
      </c>
    </row>
    <row r="17" spans="1:17" ht="15.6" x14ac:dyDescent="0.3">
      <c r="A17">
        <v>11</v>
      </c>
      <c r="B17" s="63" t="s">
        <v>151</v>
      </c>
      <c r="C17" s="63" t="s">
        <v>46</v>
      </c>
      <c r="D17" s="77">
        <f>SUM(H17:Q17)</f>
        <v>3680</v>
      </c>
      <c r="E17" s="9">
        <f>D17/G17</f>
        <v>613.33333333333337</v>
      </c>
      <c r="F17" s="9">
        <f>E17/4</f>
        <v>153.33333333333334</v>
      </c>
      <c r="G17" s="286">
        <v>6</v>
      </c>
      <c r="H17" s="162">
        <v>567</v>
      </c>
      <c r="I17" s="260"/>
      <c r="J17" s="158">
        <v>656</v>
      </c>
      <c r="K17" s="158">
        <v>620</v>
      </c>
      <c r="L17" s="7">
        <v>649</v>
      </c>
      <c r="M17" s="7"/>
      <c r="N17" s="7"/>
      <c r="O17" s="7"/>
      <c r="P17" s="7">
        <v>587</v>
      </c>
      <c r="Q17" s="7">
        <v>601</v>
      </c>
    </row>
    <row r="18" spans="1:17" ht="15.6" x14ac:dyDescent="0.3">
      <c r="A18">
        <v>12</v>
      </c>
      <c r="B18" s="63" t="s">
        <v>151</v>
      </c>
      <c r="C18" s="63" t="s">
        <v>48</v>
      </c>
      <c r="D18" s="77">
        <f>SUM(H18:Q18)</f>
        <v>3041</v>
      </c>
      <c r="E18" s="9">
        <f>D18/G18</f>
        <v>608.20000000000005</v>
      </c>
      <c r="F18" s="9">
        <f>E18/4</f>
        <v>152.05000000000001</v>
      </c>
      <c r="G18" s="286">
        <v>5</v>
      </c>
      <c r="H18" s="162"/>
      <c r="I18" s="260"/>
      <c r="J18" s="158"/>
      <c r="K18" s="158">
        <v>556</v>
      </c>
      <c r="L18" s="7"/>
      <c r="M18" s="7">
        <v>575</v>
      </c>
      <c r="N18" s="7"/>
      <c r="O18" s="7">
        <v>639</v>
      </c>
      <c r="P18" s="7">
        <v>612</v>
      </c>
      <c r="Q18" s="7">
        <v>659</v>
      </c>
    </row>
    <row r="19" spans="1:17" ht="15.6" x14ac:dyDescent="0.3">
      <c r="A19">
        <v>13</v>
      </c>
      <c r="B19" s="63" t="s">
        <v>151</v>
      </c>
      <c r="C19" s="63" t="s">
        <v>47</v>
      </c>
      <c r="D19" s="77">
        <f>SUM(H19:Q19)</f>
        <v>4825</v>
      </c>
      <c r="E19" s="9">
        <f>D19/G19</f>
        <v>603.125</v>
      </c>
      <c r="F19" s="9">
        <f>E19/4</f>
        <v>150.78125</v>
      </c>
      <c r="G19" s="286">
        <v>8</v>
      </c>
      <c r="H19" s="162">
        <v>621</v>
      </c>
      <c r="I19" s="260">
        <v>601</v>
      </c>
      <c r="J19" s="158">
        <v>585</v>
      </c>
      <c r="K19" s="158">
        <v>630</v>
      </c>
      <c r="L19" s="7"/>
      <c r="M19" s="7">
        <v>574</v>
      </c>
      <c r="N19" s="7"/>
      <c r="O19" s="7">
        <v>617</v>
      </c>
      <c r="P19" s="7">
        <v>587</v>
      </c>
      <c r="Q19" s="7">
        <v>610</v>
      </c>
    </row>
    <row r="20" spans="1:17" ht="15.6" x14ac:dyDescent="0.3">
      <c r="A20">
        <v>14</v>
      </c>
      <c r="B20" s="66" t="s">
        <v>155</v>
      </c>
      <c r="C20" s="66" t="s">
        <v>158</v>
      </c>
      <c r="D20" s="77">
        <f>SUM(H20:Q20)</f>
        <v>5287</v>
      </c>
      <c r="E20" s="9">
        <f>D20/G20</f>
        <v>587.44444444444446</v>
      </c>
      <c r="F20" s="9">
        <f>E20/4</f>
        <v>146.86111111111111</v>
      </c>
      <c r="G20" s="286">
        <v>9</v>
      </c>
      <c r="H20" s="162">
        <v>573</v>
      </c>
      <c r="I20" s="260">
        <v>550</v>
      </c>
      <c r="J20" s="158">
        <v>557</v>
      </c>
      <c r="K20" s="158">
        <v>573</v>
      </c>
      <c r="L20" s="7"/>
      <c r="M20" s="7">
        <v>661</v>
      </c>
      <c r="N20" s="7">
        <v>615</v>
      </c>
      <c r="O20" s="7">
        <v>566</v>
      </c>
      <c r="P20" s="7">
        <v>543</v>
      </c>
      <c r="Q20" s="7">
        <v>649</v>
      </c>
    </row>
    <row r="21" spans="1:17" ht="15.6" x14ac:dyDescent="0.3">
      <c r="A21">
        <v>15</v>
      </c>
      <c r="B21" s="63" t="s">
        <v>151</v>
      </c>
      <c r="C21" s="63" t="s">
        <v>49</v>
      </c>
      <c r="D21" s="77">
        <f>SUM(H21:Q21)</f>
        <v>4614</v>
      </c>
      <c r="E21" s="9">
        <f>D21/G21</f>
        <v>576.75</v>
      </c>
      <c r="F21" s="9">
        <f>E21/4</f>
        <v>144.1875</v>
      </c>
      <c r="G21" s="286">
        <v>8</v>
      </c>
      <c r="H21" s="162">
        <v>629</v>
      </c>
      <c r="I21" s="260">
        <v>535</v>
      </c>
      <c r="J21" s="158">
        <v>639</v>
      </c>
      <c r="K21" s="158"/>
      <c r="L21" s="7">
        <v>589</v>
      </c>
      <c r="M21" s="7">
        <v>551</v>
      </c>
      <c r="N21" s="7">
        <v>570</v>
      </c>
      <c r="O21" s="7">
        <v>519</v>
      </c>
      <c r="P21" s="7"/>
      <c r="Q21" s="7">
        <v>582</v>
      </c>
    </row>
    <row r="22" spans="1:17" ht="15.6" x14ac:dyDescent="0.3">
      <c r="A22">
        <v>16</v>
      </c>
      <c r="B22" s="63" t="s">
        <v>151</v>
      </c>
      <c r="C22" s="63" t="s">
        <v>51</v>
      </c>
      <c r="D22" s="77">
        <f>SUM(H22:Q22)</f>
        <v>3783</v>
      </c>
      <c r="E22" s="9">
        <f>D22/G22</f>
        <v>540.42857142857144</v>
      </c>
      <c r="F22" s="9">
        <f>E22/4</f>
        <v>135.10714285714286</v>
      </c>
      <c r="G22" s="286">
        <v>7</v>
      </c>
      <c r="H22" s="162"/>
      <c r="I22" s="260">
        <v>616</v>
      </c>
      <c r="J22" s="158">
        <v>568</v>
      </c>
      <c r="K22" s="158"/>
      <c r="L22" s="7">
        <v>485</v>
      </c>
      <c r="M22" s="7">
        <v>499</v>
      </c>
      <c r="N22" s="7">
        <v>535</v>
      </c>
      <c r="O22" s="7">
        <v>513</v>
      </c>
      <c r="P22" s="7">
        <v>567</v>
      </c>
      <c r="Q22" s="7"/>
    </row>
    <row r="23" spans="1:17" ht="15.6" x14ac:dyDescent="0.3">
      <c r="A23">
        <v>17</v>
      </c>
      <c r="B23" s="64" t="s">
        <v>152</v>
      </c>
      <c r="C23" s="64" t="s">
        <v>54</v>
      </c>
      <c r="D23" s="77">
        <f>SUM(H23:Q23)</f>
        <v>4264</v>
      </c>
      <c r="E23" s="9">
        <f>D23/G23</f>
        <v>533</v>
      </c>
      <c r="F23" s="9">
        <f>E23/4</f>
        <v>133.25</v>
      </c>
      <c r="G23" s="286">
        <v>8</v>
      </c>
      <c r="H23" s="162"/>
      <c r="I23" s="260">
        <v>455</v>
      </c>
      <c r="J23" s="158">
        <v>454</v>
      </c>
      <c r="K23" s="158"/>
      <c r="L23" s="7">
        <v>601</v>
      </c>
      <c r="M23" s="7">
        <v>533</v>
      </c>
      <c r="N23" s="7">
        <v>600</v>
      </c>
      <c r="O23" s="7">
        <v>493</v>
      </c>
      <c r="P23" s="7">
        <v>568</v>
      </c>
      <c r="Q23" s="7">
        <v>560</v>
      </c>
    </row>
    <row r="24" spans="1:17" ht="15.6" x14ac:dyDescent="0.3">
      <c r="A24">
        <v>18</v>
      </c>
      <c r="B24" s="64" t="s">
        <v>152</v>
      </c>
      <c r="C24" s="64" t="s">
        <v>52</v>
      </c>
      <c r="D24" s="77">
        <f>SUM(H24:Q24)</f>
        <v>3173</v>
      </c>
      <c r="E24" s="9">
        <f>D24/G24</f>
        <v>528.83333333333337</v>
      </c>
      <c r="F24" s="9">
        <f>E24/4</f>
        <v>132.20833333333334</v>
      </c>
      <c r="G24" s="286">
        <v>6</v>
      </c>
      <c r="H24" s="162">
        <v>498</v>
      </c>
      <c r="I24" s="260"/>
      <c r="J24" s="158">
        <v>522</v>
      </c>
      <c r="K24" s="158">
        <v>517</v>
      </c>
      <c r="L24" s="7">
        <v>485</v>
      </c>
      <c r="M24" s="7"/>
      <c r="N24" s="7"/>
      <c r="O24" s="7"/>
      <c r="P24" s="7">
        <v>556</v>
      </c>
      <c r="Q24" s="7">
        <v>595</v>
      </c>
    </row>
    <row r="25" spans="1:17" ht="15.6" x14ac:dyDescent="0.3">
      <c r="A25">
        <v>19</v>
      </c>
      <c r="B25" s="67" t="s">
        <v>155</v>
      </c>
      <c r="C25" s="67" t="s">
        <v>193</v>
      </c>
      <c r="D25" s="77">
        <f>SUM(H25:Q25)</f>
        <v>3157</v>
      </c>
      <c r="E25" s="9">
        <f>D25/G25</f>
        <v>526.16666666666663</v>
      </c>
      <c r="F25" s="9">
        <f>E25/4</f>
        <v>131.54166666666666</v>
      </c>
      <c r="G25" s="286">
        <v>6</v>
      </c>
      <c r="H25" s="162">
        <v>542</v>
      </c>
      <c r="I25" s="260"/>
      <c r="J25" s="158">
        <v>459</v>
      </c>
      <c r="K25" s="158">
        <v>541</v>
      </c>
      <c r="L25" s="7"/>
      <c r="M25" s="7">
        <v>543</v>
      </c>
      <c r="N25" s="7">
        <v>544</v>
      </c>
      <c r="O25" s="7">
        <v>528</v>
      </c>
      <c r="P25" s="7"/>
      <c r="Q25" s="7"/>
    </row>
    <row r="26" spans="1:17" ht="15.6" x14ac:dyDescent="0.3">
      <c r="A26">
        <v>20</v>
      </c>
      <c r="B26" s="64" t="s">
        <v>152</v>
      </c>
      <c r="C26" s="64" t="s">
        <v>55</v>
      </c>
      <c r="D26" s="77">
        <f>SUM(H26:Q26)</f>
        <v>4194</v>
      </c>
      <c r="E26" s="9">
        <f>D26/G26</f>
        <v>524.25</v>
      </c>
      <c r="F26" s="9">
        <f>E26/4</f>
        <v>131.0625</v>
      </c>
      <c r="G26" s="286">
        <v>8</v>
      </c>
      <c r="H26" s="162">
        <v>515</v>
      </c>
      <c r="I26" s="260">
        <v>525</v>
      </c>
      <c r="J26" s="158">
        <v>406</v>
      </c>
      <c r="K26" s="158"/>
      <c r="L26" s="7">
        <v>495</v>
      </c>
      <c r="M26" s="7">
        <v>580</v>
      </c>
      <c r="N26" s="7"/>
      <c r="O26" s="7">
        <v>566</v>
      </c>
      <c r="P26" s="7">
        <v>546</v>
      </c>
      <c r="Q26" s="7">
        <v>561</v>
      </c>
    </row>
    <row r="27" spans="1:17" ht="15.6" x14ac:dyDescent="0.3">
      <c r="A27">
        <v>21</v>
      </c>
      <c r="B27" s="64" t="s">
        <v>152</v>
      </c>
      <c r="C27" s="134" t="s">
        <v>153</v>
      </c>
      <c r="D27" s="77">
        <f>SUM(H27:Q27)</f>
        <v>3110</v>
      </c>
      <c r="E27" s="9">
        <f>D27/G27</f>
        <v>518.33333333333337</v>
      </c>
      <c r="F27" s="9">
        <f>E27/4</f>
        <v>129.58333333333334</v>
      </c>
      <c r="G27" s="286">
        <v>6</v>
      </c>
      <c r="H27" s="162">
        <v>505</v>
      </c>
      <c r="I27" s="260">
        <v>555</v>
      </c>
      <c r="J27" s="158"/>
      <c r="K27" s="158">
        <v>451</v>
      </c>
      <c r="L27" s="7">
        <v>551</v>
      </c>
      <c r="M27" s="7"/>
      <c r="N27" s="7">
        <v>564</v>
      </c>
      <c r="O27" s="7">
        <v>484</v>
      </c>
      <c r="P27" s="7"/>
      <c r="Q27" s="7"/>
    </row>
    <row r="28" spans="1:17" ht="15.6" x14ac:dyDescent="0.3">
      <c r="A28">
        <v>22</v>
      </c>
      <c r="B28" s="63" t="s">
        <v>151</v>
      </c>
      <c r="C28" s="63" t="s">
        <v>50</v>
      </c>
      <c r="D28" s="77">
        <f>SUM(H28:Q28)</f>
        <v>3091</v>
      </c>
      <c r="E28" s="9">
        <f>D28/G28</f>
        <v>515.16666666666663</v>
      </c>
      <c r="F28" s="9">
        <f>E28/4</f>
        <v>128.79166666666666</v>
      </c>
      <c r="G28" s="286">
        <v>6</v>
      </c>
      <c r="H28" s="162">
        <v>516</v>
      </c>
      <c r="I28" s="260">
        <v>506</v>
      </c>
      <c r="J28" s="158"/>
      <c r="K28" s="158">
        <v>569</v>
      </c>
      <c r="L28" s="7">
        <v>509</v>
      </c>
      <c r="M28" s="7"/>
      <c r="N28" s="7">
        <v>459</v>
      </c>
      <c r="O28" s="7">
        <v>532</v>
      </c>
      <c r="P28" s="7"/>
      <c r="Q28" s="7"/>
    </row>
    <row r="29" spans="1:17" ht="15.6" x14ac:dyDescent="0.3">
      <c r="A29">
        <v>23</v>
      </c>
      <c r="B29" s="290" t="s">
        <v>155</v>
      </c>
      <c r="C29" s="291" t="s">
        <v>161</v>
      </c>
      <c r="D29" s="77">
        <f>SUM(H29:Q29)</f>
        <v>3075</v>
      </c>
      <c r="E29" s="9">
        <f>D29/G29</f>
        <v>512.5</v>
      </c>
      <c r="F29" s="9">
        <f>E29/4</f>
        <v>128.125</v>
      </c>
      <c r="G29" s="286">
        <v>6</v>
      </c>
      <c r="H29" s="162"/>
      <c r="I29" s="260">
        <v>559</v>
      </c>
      <c r="J29" s="158">
        <v>486</v>
      </c>
      <c r="K29" s="158">
        <v>493</v>
      </c>
      <c r="L29" s="7"/>
      <c r="M29" s="7">
        <v>495</v>
      </c>
      <c r="N29" s="7"/>
      <c r="O29" s="7">
        <v>535</v>
      </c>
      <c r="P29" s="7">
        <v>507</v>
      </c>
      <c r="Q29" s="7"/>
    </row>
    <row r="30" spans="1:17" ht="15.6" x14ac:dyDescent="0.3">
      <c r="A30">
        <v>24</v>
      </c>
      <c r="B30" s="67" t="s">
        <v>155</v>
      </c>
      <c r="C30" s="136" t="s">
        <v>157</v>
      </c>
      <c r="D30" s="77">
        <f>SUM(H30:Q30)</f>
        <v>2548</v>
      </c>
      <c r="E30" s="9">
        <f>D30/G30</f>
        <v>509.6</v>
      </c>
      <c r="F30" s="9">
        <f>E30/4</f>
        <v>127.4</v>
      </c>
      <c r="G30" s="286">
        <v>5</v>
      </c>
      <c r="H30" s="162"/>
      <c r="I30" s="260">
        <v>506</v>
      </c>
      <c r="J30" s="158"/>
      <c r="K30" s="158"/>
      <c r="L30" s="7">
        <v>576</v>
      </c>
      <c r="M30" s="7">
        <v>501</v>
      </c>
      <c r="N30" s="7">
        <v>496</v>
      </c>
      <c r="O30" s="7"/>
      <c r="P30" s="7"/>
      <c r="Q30" s="7">
        <v>469</v>
      </c>
    </row>
    <row r="31" spans="1:17" ht="15.6" x14ac:dyDescent="0.3">
      <c r="A31">
        <v>25</v>
      </c>
      <c r="B31" s="64" t="s">
        <v>152</v>
      </c>
      <c r="C31" s="134" t="s">
        <v>53</v>
      </c>
      <c r="D31" s="77">
        <f>SUM(H31:Q31)</f>
        <v>3042</v>
      </c>
      <c r="E31" s="9">
        <f>D31/G31</f>
        <v>507</v>
      </c>
      <c r="F31" s="9">
        <f>E31/4</f>
        <v>126.75</v>
      </c>
      <c r="G31" s="286">
        <v>6</v>
      </c>
      <c r="H31" s="162">
        <v>427</v>
      </c>
      <c r="I31" s="260"/>
      <c r="J31" s="158"/>
      <c r="K31" s="158">
        <v>492</v>
      </c>
      <c r="L31" s="7"/>
      <c r="M31" s="7">
        <v>518</v>
      </c>
      <c r="N31" s="7">
        <v>560</v>
      </c>
      <c r="O31" s="7">
        <v>521</v>
      </c>
      <c r="P31" s="7"/>
      <c r="Q31" s="7">
        <v>524</v>
      </c>
    </row>
    <row r="32" spans="1:17" ht="15.6" x14ac:dyDescent="0.3">
      <c r="A32">
        <v>26</v>
      </c>
      <c r="B32" s="64" t="s">
        <v>152</v>
      </c>
      <c r="C32" s="134" t="s">
        <v>154</v>
      </c>
      <c r="D32" s="77">
        <f>SUM(H32:Q32)</f>
        <v>3020</v>
      </c>
      <c r="E32" s="9">
        <f>D32/G32</f>
        <v>503.33333333333331</v>
      </c>
      <c r="F32" s="9">
        <f>E32/4</f>
        <v>125.83333333333333</v>
      </c>
      <c r="G32" s="286">
        <v>6</v>
      </c>
      <c r="H32" s="162"/>
      <c r="I32" s="260">
        <v>529</v>
      </c>
      <c r="J32" s="158">
        <v>469</v>
      </c>
      <c r="K32" s="158">
        <v>516</v>
      </c>
      <c r="L32" s="7"/>
      <c r="M32" s="7">
        <v>494</v>
      </c>
      <c r="N32" s="7">
        <v>503</v>
      </c>
      <c r="O32" s="7"/>
      <c r="P32" s="7">
        <v>509</v>
      </c>
      <c r="Q32" s="7"/>
    </row>
    <row r="33" spans="1:17" ht="15.6" x14ac:dyDescent="0.3">
      <c r="A33">
        <v>27</v>
      </c>
      <c r="B33" s="67" t="s">
        <v>155</v>
      </c>
      <c r="C33" s="136" t="s">
        <v>162</v>
      </c>
      <c r="D33" s="77">
        <f>SUM(H33:Q33)</f>
        <v>2996</v>
      </c>
      <c r="E33" s="9">
        <f>D33/G33</f>
        <v>499.33333333333331</v>
      </c>
      <c r="F33" s="9">
        <f>E33/4</f>
        <v>124.83333333333333</v>
      </c>
      <c r="G33" s="286">
        <v>6</v>
      </c>
      <c r="H33" s="162">
        <v>529</v>
      </c>
      <c r="I33" s="260">
        <v>440</v>
      </c>
      <c r="J33" s="158">
        <v>481</v>
      </c>
      <c r="K33" s="158">
        <v>499</v>
      </c>
      <c r="L33" s="7">
        <v>491</v>
      </c>
      <c r="M33" s="7"/>
      <c r="N33" s="7"/>
      <c r="O33" s="7"/>
      <c r="P33" s="7"/>
      <c r="Q33" s="7">
        <v>556</v>
      </c>
    </row>
    <row r="34" spans="1:17" ht="15.6" x14ac:dyDescent="0.3">
      <c r="A34">
        <v>28</v>
      </c>
      <c r="B34" s="67" t="s">
        <v>155</v>
      </c>
      <c r="C34" s="67" t="s">
        <v>159</v>
      </c>
      <c r="D34" s="77">
        <f>SUM(H34:Q34)</f>
        <v>2362</v>
      </c>
      <c r="E34" s="9">
        <f>D34/G34</f>
        <v>472.4</v>
      </c>
      <c r="F34" s="9">
        <f>E34/4</f>
        <v>118.1</v>
      </c>
      <c r="G34" s="286">
        <v>5</v>
      </c>
      <c r="H34" s="162">
        <v>537</v>
      </c>
      <c r="I34" s="260"/>
      <c r="J34" s="158"/>
      <c r="K34" s="158"/>
      <c r="L34" s="7">
        <v>406</v>
      </c>
      <c r="M34" s="7"/>
      <c r="N34" s="7">
        <v>472</v>
      </c>
      <c r="O34" s="7"/>
      <c r="P34" s="7">
        <v>453</v>
      </c>
      <c r="Q34" s="7">
        <v>494</v>
      </c>
    </row>
    <row r="35" spans="1:17" ht="16.2" thickBot="1" x14ac:dyDescent="0.35">
      <c r="A35">
        <v>29</v>
      </c>
      <c r="B35" s="66" t="s">
        <v>155</v>
      </c>
      <c r="C35" s="66" t="s">
        <v>160</v>
      </c>
      <c r="D35" s="77">
        <f>SUM(H35:Q35)</f>
        <v>1391</v>
      </c>
      <c r="E35" s="9">
        <f>D35/G35</f>
        <v>463.66666666666669</v>
      </c>
      <c r="F35" s="9">
        <f>E35/4</f>
        <v>115.91666666666667</v>
      </c>
      <c r="G35" s="286">
        <v>3</v>
      </c>
      <c r="H35" s="163"/>
      <c r="I35" s="260"/>
      <c r="J35" s="158"/>
      <c r="K35" s="158"/>
      <c r="L35" s="7">
        <v>388</v>
      </c>
      <c r="M35" s="7"/>
      <c r="N35" s="7"/>
      <c r="O35" s="7">
        <v>497</v>
      </c>
      <c r="P35" s="7">
        <v>506</v>
      </c>
      <c r="Q35" s="7"/>
    </row>
  </sheetData>
  <sortState xmlns:xlrd2="http://schemas.microsoft.com/office/spreadsheetml/2017/richdata2" ref="B7:Q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Q69"/>
  <sheetViews>
    <sheetView workbookViewId="0">
      <selection activeCell="B6" sqref="B6:Q15"/>
    </sheetView>
  </sheetViews>
  <sheetFormatPr defaultRowHeight="14.4" x14ac:dyDescent="0.3"/>
  <cols>
    <col min="1" max="1" width="4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5.109375" customWidth="1"/>
    <col min="9" max="9" width="5.33203125" customWidth="1"/>
    <col min="10" max="16" width="4.109375" customWidth="1"/>
    <col min="17" max="17" width="4.109375" style="21" customWidth="1"/>
  </cols>
  <sheetData>
    <row r="1" spans="1:17" ht="21" x14ac:dyDescent="0.4">
      <c r="C1" s="1" t="s">
        <v>101</v>
      </c>
      <c r="D1" s="1"/>
    </row>
    <row r="3" spans="1:17" ht="15" thickBot="1" x14ac:dyDescent="0.35"/>
    <row r="4" spans="1:17" x14ac:dyDescent="0.3">
      <c r="G4" s="2"/>
      <c r="H4" s="229" t="s">
        <v>228</v>
      </c>
      <c r="I4" s="292" t="s">
        <v>221</v>
      </c>
      <c r="J4" s="239" t="s">
        <v>214</v>
      </c>
      <c r="K4" s="239" t="s">
        <v>206</v>
      </c>
      <c r="L4" s="240" t="s">
        <v>205</v>
      </c>
      <c r="M4" s="240" t="s">
        <v>201</v>
      </c>
      <c r="N4" s="240" t="s">
        <v>2</v>
      </c>
      <c r="O4" s="241" t="s">
        <v>1</v>
      </c>
      <c r="P4" s="240" t="s">
        <v>0</v>
      </c>
      <c r="Q4" s="241" t="s">
        <v>148</v>
      </c>
    </row>
    <row r="5" spans="1:17" ht="30.6" customHeight="1" x14ac:dyDescent="0.3">
      <c r="C5" s="24" t="s">
        <v>8</v>
      </c>
      <c r="D5" s="2" t="s">
        <v>3</v>
      </c>
      <c r="E5" s="25" t="s">
        <v>33</v>
      </c>
      <c r="F5" s="26" t="s">
        <v>34</v>
      </c>
      <c r="G5" s="157" t="s">
        <v>4</v>
      </c>
      <c r="H5" s="295">
        <v>45700</v>
      </c>
      <c r="I5" s="293">
        <v>45686</v>
      </c>
      <c r="J5" s="242">
        <v>45306</v>
      </c>
      <c r="K5" s="242">
        <v>45630</v>
      </c>
      <c r="L5" s="243">
        <v>45616</v>
      </c>
      <c r="M5" s="243">
        <v>45604</v>
      </c>
      <c r="N5" s="243">
        <v>45619</v>
      </c>
      <c r="O5" s="243">
        <v>45574</v>
      </c>
      <c r="P5" s="243">
        <v>45560</v>
      </c>
      <c r="Q5" s="244">
        <v>45548</v>
      </c>
    </row>
    <row r="6" spans="1:17" ht="15.6" x14ac:dyDescent="0.3">
      <c r="A6">
        <v>1</v>
      </c>
      <c r="B6" s="50" t="s">
        <v>131</v>
      </c>
      <c r="C6" s="90" t="s">
        <v>57</v>
      </c>
      <c r="D6" s="7">
        <f>SUM(H6:Q6)</f>
        <v>7897</v>
      </c>
      <c r="E6" s="27">
        <f>D6/G6</f>
        <v>877.44444444444446</v>
      </c>
      <c r="F6" s="9">
        <f>E6/4</f>
        <v>219.36111111111111</v>
      </c>
      <c r="G6" s="286">
        <v>9</v>
      </c>
      <c r="H6" s="208">
        <v>907</v>
      </c>
      <c r="I6" s="284">
        <v>951</v>
      </c>
      <c r="J6" s="158">
        <v>792</v>
      </c>
      <c r="K6" s="161">
        <v>795</v>
      </c>
      <c r="L6" s="155">
        <v>913</v>
      </c>
      <c r="M6" s="155">
        <v>934</v>
      </c>
      <c r="N6" s="7"/>
      <c r="O6" s="154">
        <v>849</v>
      </c>
      <c r="P6" s="154">
        <v>861</v>
      </c>
      <c r="Q6" s="155">
        <v>895</v>
      </c>
    </row>
    <row r="7" spans="1:17" ht="15.6" x14ac:dyDescent="0.3">
      <c r="A7">
        <v>2</v>
      </c>
      <c r="B7" s="50" t="s">
        <v>131</v>
      </c>
      <c r="C7" s="90" t="s">
        <v>56</v>
      </c>
      <c r="D7" s="7">
        <f>SUM(H7:Q7)</f>
        <v>8380</v>
      </c>
      <c r="E7" s="137">
        <f>D7/G7</f>
        <v>838</v>
      </c>
      <c r="F7" s="9">
        <f>E7/4</f>
        <v>209.5</v>
      </c>
      <c r="G7" s="286">
        <v>10</v>
      </c>
      <c r="H7" s="162">
        <v>794</v>
      </c>
      <c r="I7" s="260">
        <v>800</v>
      </c>
      <c r="J7" s="159">
        <v>915</v>
      </c>
      <c r="K7" s="158">
        <v>751</v>
      </c>
      <c r="L7" s="156">
        <v>912</v>
      </c>
      <c r="M7" s="156">
        <v>855</v>
      </c>
      <c r="N7" s="7">
        <v>750</v>
      </c>
      <c r="O7" s="155">
        <v>911</v>
      </c>
      <c r="P7" s="155">
        <v>890</v>
      </c>
      <c r="Q7" s="7">
        <v>802</v>
      </c>
    </row>
    <row r="8" spans="1:17" ht="15.6" x14ac:dyDescent="0.3">
      <c r="A8">
        <v>3</v>
      </c>
      <c r="B8" s="50" t="s">
        <v>131</v>
      </c>
      <c r="C8" s="90" t="s">
        <v>58</v>
      </c>
      <c r="D8" s="7">
        <f>SUM(H8:Q8)</f>
        <v>8351</v>
      </c>
      <c r="E8" s="138">
        <f>D8/G8</f>
        <v>835.1</v>
      </c>
      <c r="F8" s="9">
        <f>E8/4</f>
        <v>208.77500000000001</v>
      </c>
      <c r="G8" s="286">
        <v>10</v>
      </c>
      <c r="H8" s="209">
        <v>834</v>
      </c>
      <c r="I8" s="283">
        <v>956</v>
      </c>
      <c r="J8" s="158">
        <v>806</v>
      </c>
      <c r="K8" s="160">
        <v>811</v>
      </c>
      <c r="L8" s="7">
        <v>830</v>
      </c>
      <c r="M8" s="7">
        <v>806</v>
      </c>
      <c r="N8" s="7">
        <v>805</v>
      </c>
      <c r="O8" s="7">
        <v>797</v>
      </c>
      <c r="P8" s="156">
        <v>883</v>
      </c>
      <c r="Q8" s="154">
        <v>823</v>
      </c>
    </row>
    <row r="9" spans="1:17" ht="15.6" x14ac:dyDescent="0.3">
      <c r="A9">
        <v>4</v>
      </c>
      <c r="B9" s="50" t="s">
        <v>131</v>
      </c>
      <c r="C9" s="90" t="s">
        <v>192</v>
      </c>
      <c r="D9" s="7">
        <f>SUM(H9:Q9)</f>
        <v>4778</v>
      </c>
      <c r="E9" s="9">
        <f>D9/G9</f>
        <v>796.33333333333337</v>
      </c>
      <c r="F9" s="9">
        <f>E9/4</f>
        <v>199.08333333333334</v>
      </c>
      <c r="G9" s="286">
        <v>6</v>
      </c>
      <c r="H9" s="162"/>
      <c r="I9" s="260"/>
      <c r="J9" s="158">
        <v>797</v>
      </c>
      <c r="K9" s="158">
        <v>786</v>
      </c>
      <c r="L9" s="7">
        <v>793</v>
      </c>
      <c r="M9" s="7">
        <v>739</v>
      </c>
      <c r="N9" s="7">
        <v>809</v>
      </c>
      <c r="O9" s="156">
        <v>854</v>
      </c>
      <c r="P9" s="7"/>
      <c r="Q9" s="7"/>
    </row>
    <row r="10" spans="1:17" ht="15.6" x14ac:dyDescent="0.3">
      <c r="A10">
        <v>5</v>
      </c>
      <c r="B10" s="50" t="s">
        <v>131</v>
      </c>
      <c r="C10" s="90" t="s">
        <v>59</v>
      </c>
      <c r="D10" s="7">
        <f>SUM(H10:Q10)</f>
        <v>6319</v>
      </c>
      <c r="E10" s="9">
        <f>D10/G10</f>
        <v>789.875</v>
      </c>
      <c r="F10" s="9">
        <f>E10/4</f>
        <v>197.46875</v>
      </c>
      <c r="G10" s="286">
        <v>8</v>
      </c>
      <c r="H10" s="162">
        <v>776</v>
      </c>
      <c r="I10" s="260">
        <v>806</v>
      </c>
      <c r="J10" s="158"/>
      <c r="K10" s="158">
        <v>783</v>
      </c>
      <c r="L10" s="7" t="s">
        <v>10</v>
      </c>
      <c r="M10" s="7">
        <v>772</v>
      </c>
      <c r="N10" s="155">
        <v>848</v>
      </c>
      <c r="O10" s="7">
        <v>798</v>
      </c>
      <c r="P10" s="7">
        <v>759</v>
      </c>
      <c r="Q10" s="7">
        <v>777</v>
      </c>
    </row>
    <row r="11" spans="1:17" ht="15.6" x14ac:dyDescent="0.3">
      <c r="A11">
        <v>6</v>
      </c>
      <c r="B11" s="51" t="s">
        <v>132</v>
      </c>
      <c r="C11" s="51" t="s">
        <v>66</v>
      </c>
      <c r="D11" s="7">
        <f>SUM(H11:Q11)</f>
        <v>7695</v>
      </c>
      <c r="E11" s="9">
        <f>D11/G11</f>
        <v>769.5</v>
      </c>
      <c r="F11" s="9">
        <f>E11/4</f>
        <v>192.375</v>
      </c>
      <c r="G11" s="286">
        <v>10</v>
      </c>
      <c r="H11" s="162">
        <v>745</v>
      </c>
      <c r="I11" s="260">
        <v>791</v>
      </c>
      <c r="J11" s="158">
        <v>719</v>
      </c>
      <c r="K11" s="159">
        <v>836</v>
      </c>
      <c r="L11" s="154">
        <v>848</v>
      </c>
      <c r="M11" s="7">
        <v>708</v>
      </c>
      <c r="N11" s="7">
        <v>792</v>
      </c>
      <c r="O11" s="7">
        <v>701</v>
      </c>
      <c r="P11" s="7">
        <v>809</v>
      </c>
      <c r="Q11" s="7">
        <v>746</v>
      </c>
    </row>
    <row r="12" spans="1:17" ht="15.6" x14ac:dyDescent="0.3">
      <c r="A12">
        <v>7</v>
      </c>
      <c r="B12" s="51" t="s">
        <v>132</v>
      </c>
      <c r="C12" s="91" t="s">
        <v>63</v>
      </c>
      <c r="D12" s="7">
        <f>SUM(H12:Q12)</f>
        <v>7678</v>
      </c>
      <c r="E12" s="9">
        <f>D12/G12</f>
        <v>767.8</v>
      </c>
      <c r="F12" s="9">
        <f>E12/4</f>
        <v>191.95</v>
      </c>
      <c r="G12" s="286">
        <v>10</v>
      </c>
      <c r="H12" s="210">
        <v>832</v>
      </c>
      <c r="I12" s="260">
        <v>777</v>
      </c>
      <c r="J12" s="158">
        <v>800</v>
      </c>
      <c r="K12" s="158">
        <v>755</v>
      </c>
      <c r="L12" s="7">
        <v>814</v>
      </c>
      <c r="M12" s="7">
        <v>668</v>
      </c>
      <c r="N12" s="7">
        <v>699</v>
      </c>
      <c r="O12" s="7">
        <v>832</v>
      </c>
      <c r="P12" s="7">
        <v>739</v>
      </c>
      <c r="Q12" s="7">
        <v>762</v>
      </c>
    </row>
    <row r="13" spans="1:17" ht="15.6" x14ac:dyDescent="0.3">
      <c r="A13">
        <v>8</v>
      </c>
      <c r="B13" s="50" t="s">
        <v>131</v>
      </c>
      <c r="C13" s="90" t="s">
        <v>60</v>
      </c>
      <c r="D13" s="7">
        <f>SUM(H13:Q13)</f>
        <v>7668</v>
      </c>
      <c r="E13" s="9">
        <f>D13/G13</f>
        <v>766.8</v>
      </c>
      <c r="F13" s="9">
        <f>E13/4</f>
        <v>191.7</v>
      </c>
      <c r="G13" s="286">
        <v>10</v>
      </c>
      <c r="H13" s="162">
        <v>712</v>
      </c>
      <c r="I13" s="260">
        <v>798</v>
      </c>
      <c r="J13" s="158">
        <v>774</v>
      </c>
      <c r="K13" s="158">
        <v>754</v>
      </c>
      <c r="L13" s="7">
        <v>785</v>
      </c>
      <c r="M13" s="7">
        <v>750</v>
      </c>
      <c r="N13" s="156">
        <v>833</v>
      </c>
      <c r="O13" s="7">
        <v>764</v>
      </c>
      <c r="P13" s="7">
        <v>734</v>
      </c>
      <c r="Q13" s="7">
        <v>764</v>
      </c>
    </row>
    <row r="14" spans="1:17" ht="15.6" x14ac:dyDescent="0.3">
      <c r="A14">
        <v>9</v>
      </c>
      <c r="B14" s="52" t="s">
        <v>133</v>
      </c>
      <c r="C14" s="92" t="s">
        <v>216</v>
      </c>
      <c r="D14" s="7">
        <f>SUM(H14:Q14)</f>
        <v>1527</v>
      </c>
      <c r="E14" s="9">
        <f>D14/G14</f>
        <v>763.5</v>
      </c>
      <c r="F14" s="9">
        <f>E14/4</f>
        <v>190.875</v>
      </c>
      <c r="G14" s="286">
        <v>2</v>
      </c>
      <c r="H14" s="162"/>
      <c r="I14" s="260">
        <v>816</v>
      </c>
      <c r="J14" s="158">
        <v>711</v>
      </c>
      <c r="K14" s="158"/>
      <c r="L14" s="7"/>
      <c r="M14" s="7"/>
      <c r="N14" s="7"/>
      <c r="O14" s="7"/>
      <c r="P14" s="7"/>
      <c r="Q14" s="7"/>
    </row>
    <row r="15" spans="1:17" ht="15.6" x14ac:dyDescent="0.3">
      <c r="A15">
        <v>10</v>
      </c>
      <c r="B15" s="52" t="s">
        <v>133</v>
      </c>
      <c r="C15" s="92" t="s">
        <v>69</v>
      </c>
      <c r="D15" s="7">
        <f>SUM(H15:Q15)</f>
        <v>6857</v>
      </c>
      <c r="E15" s="9">
        <f>D15/G15</f>
        <v>761.88888888888891</v>
      </c>
      <c r="F15" s="9">
        <f>E15/4</f>
        <v>190.47222222222223</v>
      </c>
      <c r="G15" s="286">
        <v>9</v>
      </c>
      <c r="H15" s="162"/>
      <c r="I15" s="285">
        <v>820</v>
      </c>
      <c r="J15" s="158">
        <v>807</v>
      </c>
      <c r="K15" s="158">
        <v>668</v>
      </c>
      <c r="L15" s="7">
        <v>779</v>
      </c>
      <c r="M15" s="154">
        <v>838</v>
      </c>
      <c r="N15" s="7">
        <v>713</v>
      </c>
      <c r="O15" s="7">
        <v>756</v>
      </c>
      <c r="P15" s="7">
        <v>788</v>
      </c>
      <c r="Q15" s="7">
        <v>688</v>
      </c>
    </row>
    <row r="16" spans="1:17" ht="15.6" x14ac:dyDescent="0.3">
      <c r="A16">
        <v>11</v>
      </c>
      <c r="B16" s="52" t="s">
        <v>133</v>
      </c>
      <c r="C16" s="92" t="s">
        <v>70</v>
      </c>
      <c r="D16" s="7">
        <f>SUM(H16:Q16)</f>
        <v>4526</v>
      </c>
      <c r="E16" s="9">
        <f>D16/G16</f>
        <v>754.33333333333337</v>
      </c>
      <c r="F16" s="9">
        <f>E16/4</f>
        <v>188.58333333333334</v>
      </c>
      <c r="G16" s="286">
        <v>6</v>
      </c>
      <c r="H16" s="162">
        <v>724</v>
      </c>
      <c r="I16" s="260"/>
      <c r="J16" s="158"/>
      <c r="K16" s="158">
        <v>770</v>
      </c>
      <c r="L16" s="7">
        <v>845</v>
      </c>
      <c r="M16" s="7">
        <v>712</v>
      </c>
      <c r="N16" s="7">
        <v>718</v>
      </c>
      <c r="O16" s="7"/>
      <c r="P16" s="7"/>
      <c r="Q16" s="7">
        <v>757</v>
      </c>
    </row>
    <row r="17" spans="1:17" ht="15.6" x14ac:dyDescent="0.3">
      <c r="A17">
        <v>12</v>
      </c>
      <c r="B17" s="51" t="s">
        <v>132</v>
      </c>
      <c r="C17" s="91" t="s">
        <v>64</v>
      </c>
      <c r="D17" s="7">
        <f>SUM(H17:Q17)</f>
        <v>6724</v>
      </c>
      <c r="E17" s="9">
        <f>D17/G17</f>
        <v>747.11111111111109</v>
      </c>
      <c r="F17" s="9">
        <f>E17/4</f>
        <v>186.77777777777777</v>
      </c>
      <c r="G17" s="286">
        <v>9</v>
      </c>
      <c r="H17" s="162"/>
      <c r="I17" s="260">
        <v>770</v>
      </c>
      <c r="J17" s="158">
        <v>776</v>
      </c>
      <c r="K17" s="158">
        <v>759</v>
      </c>
      <c r="L17" s="7">
        <v>725</v>
      </c>
      <c r="M17" s="7">
        <v>689</v>
      </c>
      <c r="N17" s="7">
        <v>726</v>
      </c>
      <c r="O17" s="7">
        <v>728</v>
      </c>
      <c r="P17" s="7">
        <v>725</v>
      </c>
      <c r="Q17" s="156">
        <v>826</v>
      </c>
    </row>
    <row r="18" spans="1:17" ht="15.6" x14ac:dyDescent="0.3">
      <c r="A18">
        <v>13</v>
      </c>
      <c r="B18" s="51" t="s">
        <v>132</v>
      </c>
      <c r="C18" s="91" t="s">
        <v>61</v>
      </c>
      <c r="D18" s="7">
        <f>SUM(H18:Q18)</f>
        <v>5227</v>
      </c>
      <c r="E18" s="9">
        <f>D18/G18</f>
        <v>746.71428571428567</v>
      </c>
      <c r="F18" s="9">
        <f>E18/4</f>
        <v>186.67857142857142</v>
      </c>
      <c r="G18" s="286">
        <v>7</v>
      </c>
      <c r="H18" s="162">
        <v>738</v>
      </c>
      <c r="I18" s="260"/>
      <c r="J18" s="158">
        <v>627</v>
      </c>
      <c r="K18" s="158"/>
      <c r="L18" s="7">
        <v>842</v>
      </c>
      <c r="M18" s="7">
        <v>695</v>
      </c>
      <c r="N18" s="7"/>
      <c r="O18" s="7">
        <v>822</v>
      </c>
      <c r="P18" s="7">
        <v>726</v>
      </c>
      <c r="Q18" s="7">
        <v>777</v>
      </c>
    </row>
    <row r="19" spans="1:17" ht="15.6" x14ac:dyDescent="0.3">
      <c r="A19">
        <v>14</v>
      </c>
      <c r="B19" s="51" t="s">
        <v>132</v>
      </c>
      <c r="C19" s="91" t="s">
        <v>68</v>
      </c>
      <c r="D19" s="7">
        <f>SUM(H19:Q19)</f>
        <v>5879</v>
      </c>
      <c r="E19" s="9">
        <f>D19/G19</f>
        <v>734.875</v>
      </c>
      <c r="F19" s="9">
        <f>E19/4</f>
        <v>183.71875</v>
      </c>
      <c r="G19" s="286">
        <v>8</v>
      </c>
      <c r="H19" s="162">
        <v>663</v>
      </c>
      <c r="I19" s="260">
        <v>653</v>
      </c>
      <c r="J19" s="161">
        <v>808</v>
      </c>
      <c r="K19" s="158"/>
      <c r="L19" s="7">
        <v>799</v>
      </c>
      <c r="M19" s="7">
        <v>769</v>
      </c>
      <c r="N19" s="7">
        <v>754</v>
      </c>
      <c r="O19" s="7"/>
      <c r="P19" s="7">
        <v>732</v>
      </c>
      <c r="Q19" s="7">
        <v>701</v>
      </c>
    </row>
    <row r="20" spans="1:17" ht="15.6" x14ac:dyDescent="0.3">
      <c r="A20">
        <v>15</v>
      </c>
      <c r="B20" s="52" t="s">
        <v>133</v>
      </c>
      <c r="C20" s="92" t="s">
        <v>71</v>
      </c>
      <c r="D20" s="7">
        <f>SUM(H20:Q20)</f>
        <v>7316</v>
      </c>
      <c r="E20" s="9">
        <f>D20/G20</f>
        <v>731.6</v>
      </c>
      <c r="F20" s="9">
        <f>E20/4</f>
        <v>182.9</v>
      </c>
      <c r="G20" s="286">
        <v>10</v>
      </c>
      <c r="H20" s="162">
        <v>700</v>
      </c>
      <c r="I20" s="260">
        <v>690</v>
      </c>
      <c r="J20" s="158">
        <v>794</v>
      </c>
      <c r="K20" s="158">
        <v>741</v>
      </c>
      <c r="L20" s="7">
        <v>794</v>
      </c>
      <c r="M20" s="7">
        <v>775</v>
      </c>
      <c r="N20" s="7">
        <v>696</v>
      </c>
      <c r="O20" s="7">
        <v>686</v>
      </c>
      <c r="P20" s="7">
        <v>773</v>
      </c>
      <c r="Q20" s="7">
        <v>667</v>
      </c>
    </row>
    <row r="21" spans="1:17" ht="15.6" x14ac:dyDescent="0.3">
      <c r="A21">
        <v>16</v>
      </c>
      <c r="B21" s="51" t="s">
        <v>132</v>
      </c>
      <c r="C21" s="91" t="s">
        <v>224</v>
      </c>
      <c r="D21" s="7">
        <f>SUM(H21:Q21)</f>
        <v>1462</v>
      </c>
      <c r="E21" s="9">
        <f>D21/G21</f>
        <v>731</v>
      </c>
      <c r="F21" s="9">
        <f>E21/4</f>
        <v>182.75</v>
      </c>
      <c r="G21" s="286">
        <v>2</v>
      </c>
      <c r="H21" s="162">
        <v>715</v>
      </c>
      <c r="I21" s="260">
        <v>747</v>
      </c>
      <c r="J21" s="158"/>
      <c r="K21" s="158"/>
      <c r="L21" s="7"/>
      <c r="M21" s="7"/>
      <c r="N21" s="7"/>
      <c r="O21" s="7"/>
      <c r="P21" s="7"/>
      <c r="Q21" s="7"/>
    </row>
    <row r="22" spans="1:17" ht="15.6" x14ac:dyDescent="0.3">
      <c r="A22">
        <v>17</v>
      </c>
      <c r="B22" s="51" t="s">
        <v>132</v>
      </c>
      <c r="C22" s="91" t="s">
        <v>67</v>
      </c>
      <c r="D22" s="7">
        <f>SUM(H22:Q22)</f>
        <v>7282</v>
      </c>
      <c r="E22" s="9">
        <f>D22/G22</f>
        <v>728.2</v>
      </c>
      <c r="F22" s="9">
        <f>E22/4</f>
        <v>182.05</v>
      </c>
      <c r="G22" s="286">
        <v>10</v>
      </c>
      <c r="H22" s="162">
        <v>792</v>
      </c>
      <c r="I22" s="260">
        <v>742</v>
      </c>
      <c r="J22" s="158">
        <v>651</v>
      </c>
      <c r="K22" s="158">
        <v>760</v>
      </c>
      <c r="L22" s="7">
        <v>790</v>
      </c>
      <c r="M22" s="7">
        <v>689</v>
      </c>
      <c r="N22" s="7">
        <v>765</v>
      </c>
      <c r="O22" s="7">
        <v>727</v>
      </c>
      <c r="P22" s="7">
        <v>601</v>
      </c>
      <c r="Q22" s="7">
        <v>765</v>
      </c>
    </row>
    <row r="23" spans="1:17" ht="15.6" x14ac:dyDescent="0.3">
      <c r="A23">
        <v>18</v>
      </c>
      <c r="B23" s="52" t="s">
        <v>133</v>
      </c>
      <c r="C23" s="92" t="s">
        <v>75</v>
      </c>
      <c r="D23" s="7">
        <f>SUM(H23:Q23)</f>
        <v>6521</v>
      </c>
      <c r="E23" s="9">
        <f>D23/G23</f>
        <v>724.55555555555554</v>
      </c>
      <c r="F23" s="9">
        <f>E23/4</f>
        <v>181.13888888888889</v>
      </c>
      <c r="G23" s="286">
        <v>9</v>
      </c>
      <c r="H23" s="162">
        <v>753</v>
      </c>
      <c r="I23" s="260">
        <v>671</v>
      </c>
      <c r="J23" s="158">
        <v>710</v>
      </c>
      <c r="K23" s="158">
        <v>747</v>
      </c>
      <c r="L23" s="7">
        <v>825</v>
      </c>
      <c r="M23" s="7">
        <v>739</v>
      </c>
      <c r="N23" s="7">
        <v>653</v>
      </c>
      <c r="O23" s="7">
        <v>634</v>
      </c>
      <c r="P23" s="7"/>
      <c r="Q23" s="7">
        <v>789</v>
      </c>
    </row>
    <row r="24" spans="1:17" ht="15.6" x14ac:dyDescent="0.3">
      <c r="A24">
        <v>19</v>
      </c>
      <c r="B24" s="50" t="s">
        <v>131</v>
      </c>
      <c r="C24" s="90" t="s">
        <v>62</v>
      </c>
      <c r="D24" s="7">
        <f>SUM(H24:Q24)</f>
        <v>5070</v>
      </c>
      <c r="E24" s="9">
        <f>D24/G24</f>
        <v>724.28571428571433</v>
      </c>
      <c r="F24" s="9">
        <f>E24/4</f>
        <v>181.07142857142858</v>
      </c>
      <c r="G24" s="286">
        <v>7</v>
      </c>
      <c r="H24" s="162">
        <v>757</v>
      </c>
      <c r="I24" s="260">
        <v>755</v>
      </c>
      <c r="J24" s="158">
        <v>613</v>
      </c>
      <c r="K24" s="158"/>
      <c r="L24" s="7">
        <v>760</v>
      </c>
      <c r="M24" s="7"/>
      <c r="N24" s="7">
        <v>810</v>
      </c>
      <c r="O24" s="7">
        <v>720</v>
      </c>
      <c r="P24" s="7"/>
      <c r="Q24" s="7">
        <v>655</v>
      </c>
    </row>
    <row r="25" spans="1:17" ht="15.6" x14ac:dyDescent="0.3">
      <c r="A25">
        <v>20</v>
      </c>
      <c r="B25" s="55" t="s">
        <v>137</v>
      </c>
      <c r="C25" s="95" t="s">
        <v>138</v>
      </c>
      <c r="D25" s="7">
        <f>SUM(H25:Q25)</f>
        <v>7207</v>
      </c>
      <c r="E25" s="9">
        <f>D25/G25</f>
        <v>720.7</v>
      </c>
      <c r="F25" s="9">
        <f>E25/4</f>
        <v>180.17500000000001</v>
      </c>
      <c r="G25" s="286">
        <v>10</v>
      </c>
      <c r="H25" s="162">
        <v>706</v>
      </c>
      <c r="I25" s="260">
        <v>716</v>
      </c>
      <c r="J25" s="158">
        <v>729</v>
      </c>
      <c r="K25" s="158">
        <v>710</v>
      </c>
      <c r="L25" s="7">
        <v>734</v>
      </c>
      <c r="M25" s="7">
        <v>723</v>
      </c>
      <c r="N25" s="154">
        <v>815</v>
      </c>
      <c r="O25" s="7">
        <v>602</v>
      </c>
      <c r="P25" s="7">
        <v>763</v>
      </c>
      <c r="Q25" s="7">
        <v>709</v>
      </c>
    </row>
    <row r="26" spans="1:17" ht="15.6" x14ac:dyDescent="0.3">
      <c r="A26">
        <v>21</v>
      </c>
      <c r="B26" s="298" t="s">
        <v>133</v>
      </c>
      <c r="C26" s="298" t="s">
        <v>73</v>
      </c>
      <c r="D26" s="7">
        <f>SUM(H26:Q26)</f>
        <v>7152</v>
      </c>
      <c r="E26" s="9">
        <f>D26/G26</f>
        <v>715.2</v>
      </c>
      <c r="F26" s="9">
        <f>E26/4</f>
        <v>178.8</v>
      </c>
      <c r="G26" s="286">
        <v>10</v>
      </c>
      <c r="H26" s="162">
        <v>653</v>
      </c>
      <c r="I26" s="260">
        <v>691</v>
      </c>
      <c r="J26" s="158">
        <v>657</v>
      </c>
      <c r="K26" s="158">
        <v>714</v>
      </c>
      <c r="L26" s="7">
        <v>717</v>
      </c>
      <c r="M26" s="7">
        <v>781</v>
      </c>
      <c r="N26" s="7">
        <v>783</v>
      </c>
      <c r="O26" s="7">
        <v>701</v>
      </c>
      <c r="P26" s="7">
        <v>776</v>
      </c>
      <c r="Q26" s="7">
        <v>679</v>
      </c>
    </row>
    <row r="27" spans="1:17" ht="15.6" x14ac:dyDescent="0.3">
      <c r="A27">
        <v>22</v>
      </c>
      <c r="B27" s="52" t="s">
        <v>133</v>
      </c>
      <c r="C27" s="92" t="s">
        <v>72</v>
      </c>
      <c r="D27" s="7">
        <f>SUM(H27:Q27)</f>
        <v>5668</v>
      </c>
      <c r="E27" s="9">
        <f>D27/G27</f>
        <v>708.5</v>
      </c>
      <c r="F27" s="9">
        <f>E27/4</f>
        <v>177.125</v>
      </c>
      <c r="G27" s="286">
        <v>8</v>
      </c>
      <c r="H27" s="162">
        <v>716</v>
      </c>
      <c r="I27" s="260">
        <v>669</v>
      </c>
      <c r="J27" s="158">
        <v>713</v>
      </c>
      <c r="K27" s="158"/>
      <c r="L27" s="7">
        <v>767</v>
      </c>
      <c r="M27" s="7"/>
      <c r="N27" s="7">
        <v>788</v>
      </c>
      <c r="O27" s="7">
        <v>705</v>
      </c>
      <c r="P27" s="7">
        <v>619</v>
      </c>
      <c r="Q27" s="7">
        <v>691</v>
      </c>
    </row>
    <row r="28" spans="1:17" ht="15.6" x14ac:dyDescent="0.3">
      <c r="B28" s="139" t="s">
        <v>179</v>
      </c>
      <c r="C28" s="100" t="s">
        <v>191</v>
      </c>
      <c r="D28" s="7">
        <f>SUM(H28:Q28)</f>
        <v>4926</v>
      </c>
      <c r="E28" s="9">
        <f>D28/G28</f>
        <v>703.71428571428567</v>
      </c>
      <c r="F28" s="9">
        <f>E28/4</f>
        <v>175.92857142857142</v>
      </c>
      <c r="G28" s="286">
        <v>7</v>
      </c>
      <c r="H28" s="162">
        <v>674</v>
      </c>
      <c r="I28" s="260">
        <v>768</v>
      </c>
      <c r="J28" s="158">
        <v>692</v>
      </c>
      <c r="K28" s="158">
        <v>736</v>
      </c>
      <c r="L28" s="7"/>
      <c r="M28" s="7">
        <v>599</v>
      </c>
      <c r="N28" s="7">
        <v>745</v>
      </c>
      <c r="O28" s="7">
        <v>712</v>
      </c>
      <c r="P28" s="7"/>
      <c r="Q28" s="7"/>
    </row>
    <row r="29" spans="1:17" ht="15.6" x14ac:dyDescent="0.3">
      <c r="A29">
        <v>23</v>
      </c>
      <c r="B29" s="53" t="s">
        <v>134</v>
      </c>
      <c r="C29" s="94" t="s">
        <v>136</v>
      </c>
      <c r="D29" s="7">
        <f>SUM(H29:Q29)</f>
        <v>7031</v>
      </c>
      <c r="E29" s="9">
        <f>D29/G29</f>
        <v>703.1</v>
      </c>
      <c r="F29" s="9">
        <f>E29/4</f>
        <v>175.77500000000001</v>
      </c>
      <c r="G29" s="286">
        <v>10</v>
      </c>
      <c r="H29" s="162">
        <v>779</v>
      </c>
      <c r="I29" s="260">
        <v>776</v>
      </c>
      <c r="J29" s="158">
        <v>797</v>
      </c>
      <c r="K29" s="158">
        <v>711</v>
      </c>
      <c r="L29" s="7">
        <v>717</v>
      </c>
      <c r="M29" s="7">
        <v>686</v>
      </c>
      <c r="N29" s="7">
        <v>662</v>
      </c>
      <c r="O29" s="7">
        <v>700</v>
      </c>
      <c r="P29" s="7">
        <v>643</v>
      </c>
      <c r="Q29" s="7">
        <v>560</v>
      </c>
    </row>
    <row r="30" spans="1:17" ht="15.6" x14ac:dyDescent="0.3">
      <c r="A30">
        <v>24</v>
      </c>
      <c r="B30" s="52" t="s">
        <v>133</v>
      </c>
      <c r="C30" s="92" t="s">
        <v>74</v>
      </c>
      <c r="D30" s="7">
        <f>SUM(H30:Q30)</f>
        <v>3501</v>
      </c>
      <c r="E30" s="9">
        <f>D30/G30</f>
        <v>700.2</v>
      </c>
      <c r="F30" s="9">
        <f>E30/4</f>
        <v>175.05</v>
      </c>
      <c r="G30" s="286">
        <v>5</v>
      </c>
      <c r="H30" s="162">
        <v>730</v>
      </c>
      <c r="I30" s="260"/>
      <c r="J30" s="158"/>
      <c r="K30" s="158"/>
      <c r="L30" s="7"/>
      <c r="M30" s="7">
        <v>690</v>
      </c>
      <c r="N30" s="7">
        <v>756</v>
      </c>
      <c r="O30" s="7"/>
      <c r="P30" s="7">
        <v>638</v>
      </c>
      <c r="Q30" s="7">
        <v>687</v>
      </c>
    </row>
    <row r="31" spans="1:17" ht="15.6" x14ac:dyDescent="0.3">
      <c r="A31">
        <v>25</v>
      </c>
      <c r="B31" s="53" t="s">
        <v>134</v>
      </c>
      <c r="C31" s="93" t="s">
        <v>77</v>
      </c>
      <c r="D31" s="7">
        <f>SUM(H31:Q31)</f>
        <v>6968</v>
      </c>
      <c r="E31" s="9">
        <f>D31/G31</f>
        <v>696.8</v>
      </c>
      <c r="F31" s="9">
        <f>E31/4</f>
        <v>174.2</v>
      </c>
      <c r="G31" s="286">
        <v>10</v>
      </c>
      <c r="H31" s="162"/>
      <c r="I31" s="260">
        <v>725</v>
      </c>
      <c r="J31" s="160">
        <v>811</v>
      </c>
      <c r="K31" s="158">
        <v>706</v>
      </c>
      <c r="L31" s="7">
        <v>701</v>
      </c>
      <c r="M31" s="7">
        <v>730</v>
      </c>
      <c r="N31" s="7">
        <v>684</v>
      </c>
      <c r="O31" s="7">
        <v>647</v>
      </c>
      <c r="P31" s="7">
        <v>1300</v>
      </c>
      <c r="Q31" s="7">
        <v>664</v>
      </c>
    </row>
    <row r="32" spans="1:17" ht="15.6" x14ac:dyDescent="0.3">
      <c r="B32" s="53" t="s">
        <v>134</v>
      </c>
      <c r="C32" s="93" t="s">
        <v>135</v>
      </c>
      <c r="D32" s="7">
        <f>SUM(H32:Q32)</f>
        <v>5558</v>
      </c>
      <c r="E32" s="9">
        <f>D32/G32</f>
        <v>694.75</v>
      </c>
      <c r="F32" s="9">
        <f>E32/4</f>
        <v>173.6875</v>
      </c>
      <c r="G32" s="286">
        <v>8</v>
      </c>
      <c r="H32" s="162">
        <v>607</v>
      </c>
      <c r="I32" s="260"/>
      <c r="J32" s="158">
        <v>740</v>
      </c>
      <c r="K32" s="158">
        <v>732</v>
      </c>
      <c r="L32" s="7">
        <v>688</v>
      </c>
      <c r="M32" s="7">
        <v>721</v>
      </c>
      <c r="N32" s="7">
        <v>701</v>
      </c>
      <c r="O32" s="7">
        <v>701</v>
      </c>
      <c r="P32" s="7"/>
      <c r="Q32" s="7">
        <v>668</v>
      </c>
    </row>
    <row r="33" spans="1:17" ht="15.6" x14ac:dyDescent="0.3">
      <c r="A33">
        <v>26</v>
      </c>
      <c r="B33" s="53" t="s">
        <v>134</v>
      </c>
      <c r="C33" s="93" t="s">
        <v>79</v>
      </c>
      <c r="D33" s="7">
        <f>SUM(H33:Q33)</f>
        <v>6245</v>
      </c>
      <c r="E33" s="9">
        <f>D33/G33</f>
        <v>693.88888888888891</v>
      </c>
      <c r="F33" s="9">
        <f>E33/4</f>
        <v>173.47222222222223</v>
      </c>
      <c r="G33" s="286">
        <v>9</v>
      </c>
      <c r="H33" s="162">
        <v>636</v>
      </c>
      <c r="I33" s="260">
        <v>639</v>
      </c>
      <c r="J33" s="158">
        <v>745</v>
      </c>
      <c r="K33" s="158">
        <v>690</v>
      </c>
      <c r="L33" s="7">
        <v>700</v>
      </c>
      <c r="M33" s="7">
        <v>724</v>
      </c>
      <c r="N33" s="7">
        <v>692</v>
      </c>
      <c r="O33" s="7">
        <v>674</v>
      </c>
      <c r="P33" s="7"/>
      <c r="Q33" s="7">
        <v>745</v>
      </c>
    </row>
    <row r="34" spans="1:17" ht="15.6" x14ac:dyDescent="0.3">
      <c r="A34">
        <v>27</v>
      </c>
      <c r="B34" s="55" t="s">
        <v>137</v>
      </c>
      <c r="C34" s="95" t="s">
        <v>84</v>
      </c>
      <c r="D34" s="7">
        <f>SUM(H34:Q34)</f>
        <v>6218</v>
      </c>
      <c r="E34" s="9">
        <f>D34/G34</f>
        <v>690.88888888888891</v>
      </c>
      <c r="F34" s="9">
        <f>E34/4</f>
        <v>172.72222222222223</v>
      </c>
      <c r="G34" s="286">
        <v>9</v>
      </c>
      <c r="H34" s="162">
        <v>686</v>
      </c>
      <c r="I34" s="260">
        <v>805</v>
      </c>
      <c r="J34" s="158">
        <v>651</v>
      </c>
      <c r="K34" s="158">
        <v>704</v>
      </c>
      <c r="L34" s="7">
        <v>741</v>
      </c>
      <c r="M34" s="7">
        <v>697</v>
      </c>
      <c r="N34" s="7">
        <v>670</v>
      </c>
      <c r="O34" s="7">
        <v>622</v>
      </c>
      <c r="P34" s="7"/>
      <c r="Q34" s="7">
        <v>642</v>
      </c>
    </row>
    <row r="35" spans="1:17" ht="15.6" x14ac:dyDescent="0.3">
      <c r="A35">
        <v>28</v>
      </c>
      <c r="B35" s="55" t="s">
        <v>137</v>
      </c>
      <c r="C35" s="95" t="s">
        <v>83</v>
      </c>
      <c r="D35" s="7">
        <f>SUM(H35:Q35)</f>
        <v>5523</v>
      </c>
      <c r="E35" s="9">
        <f>D35/G35</f>
        <v>690.375</v>
      </c>
      <c r="F35" s="9">
        <f>E35/4</f>
        <v>172.59375</v>
      </c>
      <c r="G35" s="286">
        <v>8</v>
      </c>
      <c r="H35" s="162">
        <v>794</v>
      </c>
      <c r="I35" s="260">
        <v>620</v>
      </c>
      <c r="J35" s="158">
        <v>743</v>
      </c>
      <c r="K35" s="158">
        <v>618</v>
      </c>
      <c r="L35" s="7">
        <v>687</v>
      </c>
      <c r="M35" s="7"/>
      <c r="N35" s="7"/>
      <c r="O35" s="7">
        <v>740</v>
      </c>
      <c r="P35" s="7">
        <v>697</v>
      </c>
      <c r="Q35" s="7">
        <v>624</v>
      </c>
    </row>
    <row r="36" spans="1:17" ht="15.6" x14ac:dyDescent="0.3">
      <c r="A36">
        <v>29</v>
      </c>
      <c r="B36" s="53" t="s">
        <v>134</v>
      </c>
      <c r="C36" s="93" t="s">
        <v>78</v>
      </c>
      <c r="D36" s="7">
        <f>SUM(H36:Q36)</f>
        <v>6079</v>
      </c>
      <c r="E36" s="9">
        <f>D36/G36</f>
        <v>675.44444444444446</v>
      </c>
      <c r="F36" s="9">
        <f>E36/4</f>
        <v>168.86111111111111</v>
      </c>
      <c r="G36" s="286">
        <v>9</v>
      </c>
      <c r="H36" s="162">
        <v>684</v>
      </c>
      <c r="I36" s="260">
        <v>680</v>
      </c>
      <c r="J36" s="158">
        <v>674</v>
      </c>
      <c r="K36" s="158">
        <v>682</v>
      </c>
      <c r="L36" s="7"/>
      <c r="M36" s="7">
        <v>592</v>
      </c>
      <c r="N36" s="7">
        <v>731</v>
      </c>
      <c r="O36" s="7">
        <v>663</v>
      </c>
      <c r="P36" s="7">
        <v>651</v>
      </c>
      <c r="Q36" s="7">
        <v>722</v>
      </c>
    </row>
    <row r="37" spans="1:17" ht="15.6" x14ac:dyDescent="0.3">
      <c r="A37">
        <v>30</v>
      </c>
      <c r="B37" s="56" t="s">
        <v>139</v>
      </c>
      <c r="C37" s="96" t="s">
        <v>89</v>
      </c>
      <c r="D37" s="7">
        <f>SUM(H37:Q37)</f>
        <v>6059</v>
      </c>
      <c r="E37" s="9">
        <f>D37/G37</f>
        <v>673.22222222222217</v>
      </c>
      <c r="F37" s="9">
        <f>E37/4</f>
        <v>168.30555555555554</v>
      </c>
      <c r="G37" s="286">
        <v>9</v>
      </c>
      <c r="H37" s="162">
        <v>730</v>
      </c>
      <c r="I37" s="260">
        <v>586</v>
      </c>
      <c r="J37" s="158">
        <v>719</v>
      </c>
      <c r="K37" s="158">
        <v>634</v>
      </c>
      <c r="L37" s="7"/>
      <c r="M37" s="7">
        <v>611</v>
      </c>
      <c r="N37" s="7">
        <v>760</v>
      </c>
      <c r="O37" s="7">
        <v>676</v>
      </c>
      <c r="P37" s="7">
        <v>617</v>
      </c>
      <c r="Q37" s="7">
        <v>726</v>
      </c>
    </row>
    <row r="38" spans="1:17" ht="15.6" x14ac:dyDescent="0.3">
      <c r="A38">
        <v>31</v>
      </c>
      <c r="B38" s="53" t="s">
        <v>134</v>
      </c>
      <c r="C38" s="93" t="s">
        <v>76</v>
      </c>
      <c r="D38" s="7">
        <f>SUM(H38:Q38)</f>
        <v>6683</v>
      </c>
      <c r="E38" s="9">
        <f>D38/G38</f>
        <v>668.3</v>
      </c>
      <c r="F38" s="9">
        <f>E38/4</f>
        <v>167.07499999999999</v>
      </c>
      <c r="G38" s="286">
        <v>10</v>
      </c>
      <c r="H38" s="162">
        <v>665</v>
      </c>
      <c r="I38" s="260">
        <v>679</v>
      </c>
      <c r="J38" s="158">
        <v>641</v>
      </c>
      <c r="K38" s="158">
        <v>662</v>
      </c>
      <c r="L38" s="7">
        <v>672</v>
      </c>
      <c r="M38" s="7">
        <v>674</v>
      </c>
      <c r="N38" s="7">
        <v>706</v>
      </c>
      <c r="O38" s="7">
        <v>649</v>
      </c>
      <c r="P38" s="7">
        <v>636</v>
      </c>
      <c r="Q38" s="7">
        <v>699</v>
      </c>
    </row>
    <row r="39" spans="1:17" ht="15.6" x14ac:dyDescent="0.3">
      <c r="A39">
        <v>32</v>
      </c>
      <c r="B39" s="56" t="s">
        <v>139</v>
      </c>
      <c r="C39" s="96" t="s">
        <v>86</v>
      </c>
      <c r="D39" s="7">
        <f>SUM(H39:Q39)</f>
        <v>4652</v>
      </c>
      <c r="E39" s="9">
        <f>D39/G39</f>
        <v>664.57142857142856</v>
      </c>
      <c r="F39" s="9">
        <f>E39/4</f>
        <v>166.14285714285714</v>
      </c>
      <c r="G39" s="286">
        <v>7</v>
      </c>
      <c r="H39" s="162">
        <v>731</v>
      </c>
      <c r="I39" s="260"/>
      <c r="J39" s="158">
        <v>688</v>
      </c>
      <c r="K39" s="158"/>
      <c r="L39" s="7">
        <v>684</v>
      </c>
      <c r="M39" s="7">
        <v>678</v>
      </c>
      <c r="N39" s="7">
        <v>606</v>
      </c>
      <c r="O39" s="7"/>
      <c r="P39" s="7">
        <v>629</v>
      </c>
      <c r="Q39" s="7">
        <v>636</v>
      </c>
    </row>
    <row r="40" spans="1:17" ht="15.6" x14ac:dyDescent="0.3">
      <c r="A40">
        <v>33</v>
      </c>
      <c r="B40" s="55" t="s">
        <v>137</v>
      </c>
      <c r="C40" s="95" t="s">
        <v>81</v>
      </c>
      <c r="D40" s="7">
        <f>SUM(H40:Q40)</f>
        <v>4608</v>
      </c>
      <c r="E40" s="9">
        <f>D40/G40</f>
        <v>658.28571428571433</v>
      </c>
      <c r="F40" s="9">
        <f>E40/4</f>
        <v>164.57142857142858</v>
      </c>
      <c r="G40" s="286">
        <v>7</v>
      </c>
      <c r="H40" s="162">
        <v>594</v>
      </c>
      <c r="I40" s="260"/>
      <c r="J40" s="158">
        <v>605</v>
      </c>
      <c r="K40" s="158">
        <v>749</v>
      </c>
      <c r="L40" s="7">
        <v>701</v>
      </c>
      <c r="M40" s="7">
        <v>667</v>
      </c>
      <c r="N40" s="7"/>
      <c r="O40" s="7">
        <v>651</v>
      </c>
      <c r="P40" s="7"/>
      <c r="Q40" s="7">
        <v>641</v>
      </c>
    </row>
    <row r="41" spans="1:17" ht="15.6" x14ac:dyDescent="0.3">
      <c r="A41">
        <v>34</v>
      </c>
      <c r="B41" s="56" t="s">
        <v>139</v>
      </c>
      <c r="C41" s="96" t="s">
        <v>141</v>
      </c>
      <c r="D41" s="7">
        <f>SUM(H41:Q41)</f>
        <v>5886</v>
      </c>
      <c r="E41" s="9">
        <f>D41/G41</f>
        <v>654</v>
      </c>
      <c r="F41" s="9">
        <f>E41/4</f>
        <v>163.5</v>
      </c>
      <c r="G41" s="286">
        <v>9</v>
      </c>
      <c r="H41" s="162">
        <v>658</v>
      </c>
      <c r="I41" s="260">
        <v>609</v>
      </c>
      <c r="J41" s="158">
        <v>710</v>
      </c>
      <c r="K41" s="158">
        <v>625</v>
      </c>
      <c r="L41" s="7">
        <v>755</v>
      </c>
      <c r="M41" s="7">
        <v>653</v>
      </c>
      <c r="N41" s="7">
        <v>589</v>
      </c>
      <c r="O41" s="7">
        <v>647</v>
      </c>
      <c r="P41" s="7"/>
      <c r="Q41" s="7">
        <v>640</v>
      </c>
    </row>
    <row r="42" spans="1:17" ht="15.6" x14ac:dyDescent="0.3">
      <c r="A42">
        <v>35</v>
      </c>
      <c r="B42" s="53" t="s">
        <v>134</v>
      </c>
      <c r="C42" s="93" t="s">
        <v>80</v>
      </c>
      <c r="D42" s="7">
        <f>SUM(H42:Q42)</f>
        <v>4536</v>
      </c>
      <c r="E42" s="9">
        <f>D42/G42</f>
        <v>648</v>
      </c>
      <c r="F42" s="9">
        <f>E42/4</f>
        <v>162</v>
      </c>
      <c r="G42" s="286">
        <v>7</v>
      </c>
      <c r="H42" s="162">
        <v>549</v>
      </c>
      <c r="I42" s="260">
        <v>715</v>
      </c>
      <c r="J42" s="158"/>
      <c r="K42" s="158">
        <v>637</v>
      </c>
      <c r="L42" s="7">
        <v>672</v>
      </c>
      <c r="M42" s="7">
        <v>693</v>
      </c>
      <c r="N42" s="7">
        <v>649</v>
      </c>
      <c r="O42" s="7"/>
      <c r="P42" s="7">
        <v>621</v>
      </c>
      <c r="Q42" s="7"/>
    </row>
    <row r="43" spans="1:17" ht="15.6" x14ac:dyDescent="0.3">
      <c r="A43">
        <v>36</v>
      </c>
      <c r="B43" s="139" t="s">
        <v>179</v>
      </c>
      <c r="C43" s="142" t="s">
        <v>227</v>
      </c>
      <c r="D43" s="7">
        <f>SUM(H43:Q43)</f>
        <v>644</v>
      </c>
      <c r="E43" s="9">
        <f>D43/G43</f>
        <v>644</v>
      </c>
      <c r="F43" s="9">
        <f>E43/4</f>
        <v>161</v>
      </c>
      <c r="G43" s="286">
        <v>1</v>
      </c>
      <c r="H43" s="162">
        <v>644</v>
      </c>
      <c r="I43" s="260"/>
      <c r="J43" s="158"/>
      <c r="K43" s="158"/>
      <c r="L43" s="7"/>
      <c r="M43" s="7"/>
      <c r="N43" s="7"/>
      <c r="O43" s="7"/>
      <c r="P43" s="7"/>
      <c r="Q43" s="7"/>
    </row>
    <row r="44" spans="1:17" ht="15.6" x14ac:dyDescent="0.3">
      <c r="A44">
        <v>37</v>
      </c>
      <c r="B44" s="55" t="s">
        <v>137</v>
      </c>
      <c r="C44" s="95" t="s">
        <v>187</v>
      </c>
      <c r="D44" s="7">
        <f>SUM(H44:Q44)</f>
        <v>6419</v>
      </c>
      <c r="E44" s="9">
        <f>D44/G44</f>
        <v>641.9</v>
      </c>
      <c r="F44" s="9">
        <f>E44/4</f>
        <v>160.47499999999999</v>
      </c>
      <c r="G44" s="286">
        <v>10</v>
      </c>
      <c r="H44" s="162">
        <v>713</v>
      </c>
      <c r="I44" s="260">
        <v>570</v>
      </c>
      <c r="J44" s="158">
        <v>577</v>
      </c>
      <c r="K44" s="158">
        <v>578</v>
      </c>
      <c r="L44" s="7">
        <v>641</v>
      </c>
      <c r="M44" s="7">
        <v>641</v>
      </c>
      <c r="N44" s="7">
        <v>627</v>
      </c>
      <c r="O44" s="7">
        <v>652</v>
      </c>
      <c r="P44" s="7"/>
      <c r="Q44" s="7">
        <v>1420</v>
      </c>
    </row>
    <row r="45" spans="1:17" ht="15.6" x14ac:dyDescent="0.3">
      <c r="A45">
        <v>38</v>
      </c>
      <c r="B45" s="56" t="s">
        <v>139</v>
      </c>
      <c r="C45" s="96" t="s">
        <v>90</v>
      </c>
      <c r="D45" s="7">
        <f>SUM(H45:Q45)</f>
        <v>5718</v>
      </c>
      <c r="E45" s="9">
        <f>D45/G45</f>
        <v>635.33333333333337</v>
      </c>
      <c r="F45" s="9">
        <f>E45/4</f>
        <v>158.83333333333334</v>
      </c>
      <c r="G45" s="286">
        <v>9</v>
      </c>
      <c r="H45" s="162">
        <v>655</v>
      </c>
      <c r="I45" s="260">
        <v>685</v>
      </c>
      <c r="J45" s="158"/>
      <c r="K45" s="158">
        <v>642</v>
      </c>
      <c r="L45" s="7">
        <v>621</v>
      </c>
      <c r="M45" s="7">
        <v>660</v>
      </c>
      <c r="N45" s="7">
        <v>655</v>
      </c>
      <c r="O45" s="7">
        <v>586</v>
      </c>
      <c r="P45" s="7">
        <v>615</v>
      </c>
      <c r="Q45" s="7">
        <v>599</v>
      </c>
    </row>
    <row r="46" spans="1:17" ht="15.6" x14ac:dyDescent="0.3">
      <c r="A46">
        <v>39</v>
      </c>
      <c r="B46" s="55" t="s">
        <v>137</v>
      </c>
      <c r="C46" s="95" t="s">
        <v>85</v>
      </c>
      <c r="D46" s="7">
        <f>SUM(H46:Q46)</f>
        <v>5685</v>
      </c>
      <c r="E46" s="9">
        <f>D46/G46</f>
        <v>631.66666666666663</v>
      </c>
      <c r="F46" s="9">
        <f>E46/4</f>
        <v>157.91666666666666</v>
      </c>
      <c r="G46" s="286">
        <v>9</v>
      </c>
      <c r="H46" s="162">
        <v>606</v>
      </c>
      <c r="I46" s="260">
        <v>592</v>
      </c>
      <c r="J46" s="158"/>
      <c r="K46" s="158">
        <v>676</v>
      </c>
      <c r="L46" s="7">
        <v>641</v>
      </c>
      <c r="M46" s="7">
        <v>707</v>
      </c>
      <c r="N46" s="7">
        <v>645</v>
      </c>
      <c r="O46" s="7">
        <v>634</v>
      </c>
      <c r="P46" s="7">
        <v>635</v>
      </c>
      <c r="Q46" s="7">
        <v>549</v>
      </c>
    </row>
    <row r="47" spans="1:17" ht="15.6" x14ac:dyDescent="0.3">
      <c r="A47">
        <v>40</v>
      </c>
      <c r="B47" s="56" t="s">
        <v>139</v>
      </c>
      <c r="C47" s="96" t="s">
        <v>140</v>
      </c>
      <c r="D47" s="7">
        <f>SUM(H47:Q47)</f>
        <v>5053</v>
      </c>
      <c r="E47" s="9">
        <f>D47/G47</f>
        <v>631.625</v>
      </c>
      <c r="F47" s="9">
        <f>E47/4</f>
        <v>157.90625</v>
      </c>
      <c r="G47" s="286">
        <v>8</v>
      </c>
      <c r="H47" s="162">
        <v>709</v>
      </c>
      <c r="I47" s="260">
        <v>621</v>
      </c>
      <c r="J47" s="158">
        <v>575</v>
      </c>
      <c r="K47" s="158">
        <v>629</v>
      </c>
      <c r="L47" s="7">
        <v>623</v>
      </c>
      <c r="M47" s="7"/>
      <c r="N47" s="7">
        <v>563</v>
      </c>
      <c r="O47" s="7">
        <v>673</v>
      </c>
      <c r="P47" s="7"/>
      <c r="Q47" s="7">
        <v>660</v>
      </c>
    </row>
    <row r="48" spans="1:17" ht="15.6" x14ac:dyDescent="0.3">
      <c r="A48">
        <v>41</v>
      </c>
      <c r="B48" s="139" t="s">
        <v>179</v>
      </c>
      <c r="C48" s="100" t="s">
        <v>208</v>
      </c>
      <c r="D48" s="7">
        <f>SUM(H48:Q48)</f>
        <v>1886</v>
      </c>
      <c r="E48" s="9">
        <f>D48/G48</f>
        <v>628.66666666666663</v>
      </c>
      <c r="F48" s="9">
        <f>E48/4</f>
        <v>157.16666666666666</v>
      </c>
      <c r="G48" s="286">
        <v>3</v>
      </c>
      <c r="H48" s="162"/>
      <c r="I48" s="260">
        <v>610</v>
      </c>
      <c r="J48" s="158">
        <v>607</v>
      </c>
      <c r="K48" s="158">
        <v>669</v>
      </c>
      <c r="L48" s="7"/>
      <c r="M48" s="7"/>
      <c r="N48" s="7"/>
      <c r="O48" s="7"/>
      <c r="P48" s="7"/>
      <c r="Q48" s="7"/>
    </row>
    <row r="49" spans="1:17" ht="15.6" x14ac:dyDescent="0.3">
      <c r="B49" s="139" t="s">
        <v>179</v>
      </c>
      <c r="C49" s="100" t="s">
        <v>198</v>
      </c>
      <c r="D49" s="7">
        <f>SUM(H49:Q49)</f>
        <v>3714</v>
      </c>
      <c r="E49" s="9">
        <f>D49/G49</f>
        <v>619</v>
      </c>
      <c r="F49" s="9">
        <f>E49/4</f>
        <v>154.75</v>
      </c>
      <c r="G49" s="286">
        <v>6</v>
      </c>
      <c r="H49" s="162">
        <v>612</v>
      </c>
      <c r="I49" s="260">
        <v>634</v>
      </c>
      <c r="J49" s="158">
        <v>670</v>
      </c>
      <c r="K49" s="158">
        <v>609</v>
      </c>
      <c r="L49" s="7"/>
      <c r="M49" s="7">
        <v>613</v>
      </c>
      <c r="N49" s="7">
        <v>576</v>
      </c>
      <c r="O49" s="7"/>
      <c r="P49" s="7"/>
      <c r="Q49" s="7"/>
    </row>
    <row r="50" spans="1:17" ht="15.6" x14ac:dyDescent="0.3">
      <c r="B50" s="139" t="s">
        <v>179</v>
      </c>
      <c r="C50" s="100" t="s">
        <v>226</v>
      </c>
      <c r="D50" s="7">
        <f>SUM(H50:Q50)</f>
        <v>616</v>
      </c>
      <c r="E50" s="9">
        <f>D50/G50</f>
        <v>616</v>
      </c>
      <c r="F50" s="9">
        <f>E50/4</f>
        <v>154</v>
      </c>
      <c r="G50" s="286">
        <v>1</v>
      </c>
      <c r="H50" s="162"/>
      <c r="I50" s="260">
        <v>616</v>
      </c>
      <c r="J50" s="158"/>
      <c r="K50" s="158"/>
      <c r="L50" s="7"/>
      <c r="M50" s="7"/>
      <c r="N50" s="7"/>
      <c r="O50" s="7"/>
      <c r="P50" s="7"/>
      <c r="Q50" s="7"/>
    </row>
    <row r="51" spans="1:17" ht="15.6" x14ac:dyDescent="0.3">
      <c r="B51" s="139" t="s">
        <v>179</v>
      </c>
      <c r="C51" s="100" t="s">
        <v>180</v>
      </c>
      <c r="D51" s="7">
        <f>SUM(H51:Q51)</f>
        <v>611</v>
      </c>
      <c r="E51" s="9">
        <f>D51/G51</f>
        <v>611</v>
      </c>
      <c r="F51" s="9">
        <f>E51/4</f>
        <v>152.75</v>
      </c>
      <c r="G51" s="286">
        <v>1</v>
      </c>
      <c r="H51" s="162"/>
      <c r="I51" s="260"/>
      <c r="J51" s="158"/>
      <c r="K51" s="158"/>
      <c r="L51" s="7"/>
      <c r="M51" s="7"/>
      <c r="N51" s="7"/>
      <c r="O51" s="7"/>
      <c r="P51" s="7"/>
      <c r="Q51" s="7">
        <v>611</v>
      </c>
    </row>
    <row r="52" spans="1:17" ht="15.6" x14ac:dyDescent="0.3">
      <c r="A52">
        <v>42</v>
      </c>
      <c r="B52" s="57" t="s">
        <v>142</v>
      </c>
      <c r="C52" s="97" t="s">
        <v>144</v>
      </c>
      <c r="D52" s="7">
        <f>SUM(H52:Q52)</f>
        <v>3624</v>
      </c>
      <c r="E52" s="9">
        <f>D52/G52</f>
        <v>604</v>
      </c>
      <c r="F52" s="9">
        <f>E52/4</f>
        <v>151</v>
      </c>
      <c r="G52" s="286">
        <v>6</v>
      </c>
      <c r="H52" s="162">
        <v>628</v>
      </c>
      <c r="I52" s="260">
        <v>699</v>
      </c>
      <c r="J52" s="158">
        <v>578</v>
      </c>
      <c r="K52" s="158">
        <v>609</v>
      </c>
      <c r="L52" s="7"/>
      <c r="M52" s="7"/>
      <c r="N52" s="7">
        <v>562</v>
      </c>
      <c r="O52" s="7"/>
      <c r="P52" s="7">
        <v>548</v>
      </c>
      <c r="Q52" s="7"/>
    </row>
    <row r="53" spans="1:17" ht="15.6" x14ac:dyDescent="0.3">
      <c r="A53">
        <v>43</v>
      </c>
      <c r="B53" s="57" t="s">
        <v>142</v>
      </c>
      <c r="C53" s="97" t="s">
        <v>94</v>
      </c>
      <c r="D53" s="7">
        <f>SUM(H53:Q53)</f>
        <v>3591</v>
      </c>
      <c r="E53" s="9">
        <f>D53/G53</f>
        <v>598.5</v>
      </c>
      <c r="F53" s="9">
        <f>E53/4</f>
        <v>149.625</v>
      </c>
      <c r="G53" s="286">
        <v>6</v>
      </c>
      <c r="H53" s="162">
        <v>640</v>
      </c>
      <c r="I53" s="260"/>
      <c r="J53" s="158"/>
      <c r="K53" s="158"/>
      <c r="L53" s="7">
        <v>573</v>
      </c>
      <c r="M53" s="7">
        <v>588</v>
      </c>
      <c r="N53" s="7">
        <v>602</v>
      </c>
      <c r="O53" s="7">
        <v>595</v>
      </c>
      <c r="P53" s="7"/>
      <c r="Q53" s="7">
        <v>593</v>
      </c>
    </row>
    <row r="54" spans="1:17" ht="15.6" x14ac:dyDescent="0.3">
      <c r="A54">
        <v>44</v>
      </c>
      <c r="B54" s="56" t="s">
        <v>139</v>
      </c>
      <c r="C54" s="96" t="s">
        <v>87</v>
      </c>
      <c r="D54" s="7">
        <f>SUM(H54:Q54)</f>
        <v>5374</v>
      </c>
      <c r="E54" s="9">
        <f>D54/G54</f>
        <v>597.11111111111109</v>
      </c>
      <c r="F54" s="9">
        <f>E54/4</f>
        <v>149.27777777777777</v>
      </c>
      <c r="G54" s="286">
        <v>9</v>
      </c>
      <c r="H54" s="162"/>
      <c r="I54" s="260">
        <v>610</v>
      </c>
      <c r="J54" s="158">
        <v>562</v>
      </c>
      <c r="K54" s="158">
        <v>596</v>
      </c>
      <c r="L54" s="7">
        <v>573</v>
      </c>
      <c r="M54" s="7">
        <v>584</v>
      </c>
      <c r="N54" s="7">
        <v>627</v>
      </c>
      <c r="O54" s="7">
        <v>627</v>
      </c>
      <c r="P54" s="7">
        <v>610</v>
      </c>
      <c r="Q54" s="7">
        <v>585</v>
      </c>
    </row>
    <row r="55" spans="1:17" ht="15.6" x14ac:dyDescent="0.3">
      <c r="A55">
        <v>45</v>
      </c>
      <c r="B55" s="57" t="s">
        <v>142</v>
      </c>
      <c r="C55" s="97" t="s">
        <v>95</v>
      </c>
      <c r="D55" s="7">
        <f>SUM(H55:Q55)</f>
        <v>5327</v>
      </c>
      <c r="E55" s="9">
        <f>D55/G55</f>
        <v>591.88888888888891</v>
      </c>
      <c r="F55" s="9">
        <f>E55/4</f>
        <v>147.97222222222223</v>
      </c>
      <c r="G55" s="286">
        <v>9</v>
      </c>
      <c r="H55" s="162">
        <v>684</v>
      </c>
      <c r="I55" s="260">
        <v>543</v>
      </c>
      <c r="J55" s="158">
        <v>505</v>
      </c>
      <c r="K55" s="158">
        <v>605</v>
      </c>
      <c r="L55" s="7">
        <v>585</v>
      </c>
      <c r="M55" s="7">
        <v>635</v>
      </c>
      <c r="N55" s="7">
        <v>592</v>
      </c>
      <c r="O55" s="7">
        <v>534</v>
      </c>
      <c r="P55" s="7"/>
      <c r="Q55" s="7">
        <v>644</v>
      </c>
    </row>
    <row r="56" spans="1:17" ht="15.6" x14ac:dyDescent="0.3">
      <c r="B56" s="56" t="s">
        <v>139</v>
      </c>
      <c r="C56" s="56" t="s">
        <v>88</v>
      </c>
      <c r="D56" s="7">
        <f>SUM(H56:Q56)</f>
        <v>2956</v>
      </c>
      <c r="E56" s="9">
        <f>D56/G56</f>
        <v>591.20000000000005</v>
      </c>
      <c r="F56" s="9">
        <f>E56/4</f>
        <v>147.80000000000001</v>
      </c>
      <c r="G56" s="286">
        <v>5</v>
      </c>
      <c r="H56" s="162"/>
      <c r="I56" s="260"/>
      <c r="J56" s="158"/>
      <c r="K56" s="158"/>
      <c r="L56" s="7">
        <v>576</v>
      </c>
      <c r="M56" s="7">
        <v>593</v>
      </c>
      <c r="N56" s="7">
        <v>571</v>
      </c>
      <c r="O56" s="7">
        <v>604</v>
      </c>
      <c r="P56" s="7"/>
      <c r="Q56" s="7">
        <v>612</v>
      </c>
    </row>
    <row r="57" spans="1:17" ht="15.6" x14ac:dyDescent="0.3">
      <c r="A57">
        <v>46</v>
      </c>
      <c r="B57" s="57" t="s">
        <v>142</v>
      </c>
      <c r="C57" s="97" t="s">
        <v>143</v>
      </c>
      <c r="D57" s="7">
        <f>SUM(H57:Q57)</f>
        <v>4674</v>
      </c>
      <c r="E57" s="9">
        <f>D57/G57</f>
        <v>584.25</v>
      </c>
      <c r="F57" s="9">
        <f>E57/4</f>
        <v>146.0625</v>
      </c>
      <c r="G57" s="286">
        <v>8</v>
      </c>
      <c r="H57" s="162">
        <v>641</v>
      </c>
      <c r="I57" s="260">
        <v>557</v>
      </c>
      <c r="J57" s="158">
        <v>603</v>
      </c>
      <c r="K57" s="158">
        <v>542</v>
      </c>
      <c r="L57" s="7">
        <v>531</v>
      </c>
      <c r="M57" s="7">
        <v>643</v>
      </c>
      <c r="N57" s="7"/>
      <c r="O57" s="7">
        <v>550</v>
      </c>
      <c r="P57" s="7"/>
      <c r="Q57" s="7">
        <v>607</v>
      </c>
    </row>
    <row r="58" spans="1:17" ht="15.6" x14ac:dyDescent="0.3">
      <c r="A58">
        <v>47</v>
      </c>
      <c r="B58" s="57" t="s">
        <v>142</v>
      </c>
      <c r="C58" s="97" t="s">
        <v>91</v>
      </c>
      <c r="D58" s="7">
        <f>SUM(H58:Q58)</f>
        <v>4056</v>
      </c>
      <c r="E58" s="9">
        <f>D58/G58</f>
        <v>579.42857142857144</v>
      </c>
      <c r="F58" s="9">
        <f>E58/4</f>
        <v>144.85714285714286</v>
      </c>
      <c r="G58" s="286">
        <v>7</v>
      </c>
      <c r="H58" s="162"/>
      <c r="I58" s="260"/>
      <c r="J58" s="158">
        <v>544</v>
      </c>
      <c r="K58" s="158"/>
      <c r="L58" s="7">
        <v>492</v>
      </c>
      <c r="M58" s="7">
        <v>628</v>
      </c>
      <c r="N58" s="7">
        <v>562</v>
      </c>
      <c r="O58" s="7">
        <v>609</v>
      </c>
      <c r="P58" s="7">
        <v>585</v>
      </c>
      <c r="Q58" s="7">
        <v>636</v>
      </c>
    </row>
    <row r="59" spans="1:17" ht="15.6" x14ac:dyDescent="0.3">
      <c r="A59">
        <v>48</v>
      </c>
      <c r="B59" s="57" t="s">
        <v>142</v>
      </c>
      <c r="C59" s="97" t="s">
        <v>92</v>
      </c>
      <c r="D59" s="7">
        <f>SUM(H59:Q59)</f>
        <v>3983</v>
      </c>
      <c r="E59" s="9">
        <f>D59/G59</f>
        <v>569</v>
      </c>
      <c r="F59" s="9">
        <f>E59/4</f>
        <v>142.25</v>
      </c>
      <c r="G59" s="286">
        <v>7</v>
      </c>
      <c r="H59" s="162"/>
      <c r="I59" s="260"/>
      <c r="J59" s="158">
        <v>494</v>
      </c>
      <c r="K59" s="158">
        <v>608</v>
      </c>
      <c r="L59" s="7">
        <v>576</v>
      </c>
      <c r="M59" s="7">
        <v>615</v>
      </c>
      <c r="N59" s="7">
        <v>561</v>
      </c>
      <c r="O59" s="7">
        <v>510</v>
      </c>
      <c r="P59" s="7">
        <v>619</v>
      </c>
      <c r="Q59" s="7"/>
    </row>
    <row r="60" spans="1:17" ht="15.6" x14ac:dyDescent="0.3">
      <c r="A60">
        <v>49</v>
      </c>
      <c r="B60" s="139" t="s">
        <v>179</v>
      </c>
      <c r="C60" s="100" t="s">
        <v>176</v>
      </c>
      <c r="D60" s="7">
        <f>SUM(H60:Q60)</f>
        <v>1625</v>
      </c>
      <c r="E60" s="9">
        <f>D60/G60</f>
        <v>541.66666666666663</v>
      </c>
      <c r="F60" s="9">
        <f>E60/4</f>
        <v>135.41666666666666</v>
      </c>
      <c r="G60" s="286">
        <v>3</v>
      </c>
      <c r="H60" s="162">
        <v>571</v>
      </c>
      <c r="I60" s="260">
        <v>529</v>
      </c>
      <c r="J60" s="158"/>
      <c r="K60" s="158"/>
      <c r="L60" s="7"/>
      <c r="M60" s="7"/>
      <c r="N60" s="7"/>
      <c r="O60" s="7"/>
      <c r="P60" s="7"/>
      <c r="Q60" s="7">
        <v>525</v>
      </c>
    </row>
    <row r="61" spans="1:17" ht="15.6" x14ac:dyDescent="0.3">
      <c r="A61">
        <v>50</v>
      </c>
      <c r="B61" s="58" t="s">
        <v>145</v>
      </c>
      <c r="C61" s="99" t="s">
        <v>98</v>
      </c>
      <c r="D61" s="7">
        <f>SUM(H61:Q61)</f>
        <v>4720</v>
      </c>
      <c r="E61" s="9">
        <f>D61/G61</f>
        <v>524.44444444444446</v>
      </c>
      <c r="F61" s="9">
        <f>E61/4</f>
        <v>131.11111111111111</v>
      </c>
      <c r="G61" s="286">
        <v>9</v>
      </c>
      <c r="H61" s="162">
        <v>480</v>
      </c>
      <c r="I61" s="260">
        <v>466</v>
      </c>
      <c r="J61" s="158">
        <v>570</v>
      </c>
      <c r="K61" s="158">
        <v>538</v>
      </c>
      <c r="L61" s="7">
        <v>580</v>
      </c>
      <c r="M61" s="7">
        <v>496</v>
      </c>
      <c r="N61" s="7">
        <v>554</v>
      </c>
      <c r="O61" s="7"/>
      <c r="P61" s="7">
        <v>504</v>
      </c>
      <c r="Q61" s="7">
        <v>532</v>
      </c>
    </row>
    <row r="62" spans="1:17" ht="15.6" x14ac:dyDescent="0.3">
      <c r="A62">
        <v>51</v>
      </c>
      <c r="B62" s="58" t="s">
        <v>145</v>
      </c>
      <c r="C62" s="99" t="s">
        <v>96</v>
      </c>
      <c r="D62" s="7">
        <f>SUM(H62:Q62)</f>
        <v>4628</v>
      </c>
      <c r="E62" s="9">
        <f>D62/G62</f>
        <v>514.22222222222217</v>
      </c>
      <c r="F62" s="9">
        <f>E62/4</f>
        <v>128.55555555555554</v>
      </c>
      <c r="G62" s="286">
        <v>9</v>
      </c>
      <c r="H62" s="162">
        <v>539</v>
      </c>
      <c r="I62" s="260"/>
      <c r="J62" s="158">
        <v>576</v>
      </c>
      <c r="K62" s="158">
        <v>471</v>
      </c>
      <c r="L62" s="7">
        <v>594</v>
      </c>
      <c r="M62" s="7">
        <v>454</v>
      </c>
      <c r="N62" s="7">
        <v>549</v>
      </c>
      <c r="O62" s="7">
        <v>459</v>
      </c>
      <c r="P62" s="7">
        <v>456</v>
      </c>
      <c r="Q62" s="7">
        <v>530</v>
      </c>
    </row>
    <row r="63" spans="1:17" ht="15.6" x14ac:dyDescent="0.3">
      <c r="A63">
        <v>52</v>
      </c>
      <c r="B63" s="57" t="s">
        <v>142</v>
      </c>
      <c r="C63" s="97" t="s">
        <v>93</v>
      </c>
      <c r="D63" s="7">
        <f>SUM(H63:Q63)</f>
        <v>3065</v>
      </c>
      <c r="E63" s="9">
        <f>D63/G63</f>
        <v>510.83333333333331</v>
      </c>
      <c r="F63" s="9">
        <f>E63/4</f>
        <v>127.70833333333333</v>
      </c>
      <c r="G63" s="286">
        <v>6</v>
      </c>
      <c r="H63" s="162"/>
      <c r="I63" s="260">
        <v>549</v>
      </c>
      <c r="J63" s="158"/>
      <c r="K63" s="158"/>
      <c r="L63" s="7">
        <v>465</v>
      </c>
      <c r="M63" s="7"/>
      <c r="N63" s="7">
        <v>636</v>
      </c>
      <c r="O63" s="7">
        <v>461</v>
      </c>
      <c r="P63" s="7">
        <v>527</v>
      </c>
      <c r="Q63" s="7">
        <v>427</v>
      </c>
    </row>
    <row r="64" spans="1:17" ht="15.6" x14ac:dyDescent="0.3">
      <c r="A64">
        <v>53</v>
      </c>
      <c r="B64" s="58" t="s">
        <v>145</v>
      </c>
      <c r="C64" s="99" t="s">
        <v>97</v>
      </c>
      <c r="D64" s="7">
        <f>SUM(H64:Q64)</f>
        <v>4039</v>
      </c>
      <c r="E64" s="9">
        <f>D64/G64</f>
        <v>504.875</v>
      </c>
      <c r="F64" s="9">
        <f>E64/4</f>
        <v>126.21875</v>
      </c>
      <c r="G64" s="286">
        <v>8</v>
      </c>
      <c r="H64" s="162"/>
      <c r="I64" s="260">
        <v>528</v>
      </c>
      <c r="J64" s="158">
        <v>459</v>
      </c>
      <c r="K64" s="158">
        <v>447</v>
      </c>
      <c r="L64" s="7">
        <v>492</v>
      </c>
      <c r="M64" s="7">
        <v>468</v>
      </c>
      <c r="N64" s="7"/>
      <c r="O64" s="7">
        <v>559</v>
      </c>
      <c r="P64" s="7">
        <v>551</v>
      </c>
      <c r="Q64" s="7">
        <v>535</v>
      </c>
    </row>
    <row r="65" spans="1:17" ht="15.6" x14ac:dyDescent="0.3">
      <c r="A65">
        <v>54</v>
      </c>
      <c r="B65" s="58" t="s">
        <v>145</v>
      </c>
      <c r="C65" s="99" t="s">
        <v>146</v>
      </c>
      <c r="D65" s="7">
        <f>SUM(H65:Q65)</f>
        <v>4476</v>
      </c>
      <c r="E65" s="9">
        <f>D65/G65</f>
        <v>497.33333333333331</v>
      </c>
      <c r="F65" s="9">
        <f>E65/4</f>
        <v>124.33333333333333</v>
      </c>
      <c r="G65" s="286">
        <v>9</v>
      </c>
      <c r="H65" s="162">
        <v>483</v>
      </c>
      <c r="I65" s="260">
        <v>546</v>
      </c>
      <c r="J65" s="158">
        <v>432</v>
      </c>
      <c r="K65" s="158">
        <v>455</v>
      </c>
      <c r="L65" s="7">
        <v>536</v>
      </c>
      <c r="M65" s="7">
        <v>454</v>
      </c>
      <c r="N65" s="7">
        <v>466</v>
      </c>
      <c r="O65" s="7"/>
      <c r="P65" s="7">
        <v>493</v>
      </c>
      <c r="Q65" s="7">
        <v>611</v>
      </c>
    </row>
    <row r="66" spans="1:17" ht="15.6" x14ac:dyDescent="0.3">
      <c r="A66">
        <v>55</v>
      </c>
      <c r="B66" s="58" t="s">
        <v>145</v>
      </c>
      <c r="C66" s="99" t="s">
        <v>99</v>
      </c>
      <c r="D66" s="7">
        <f>SUM(H66:Q66)</f>
        <v>3923</v>
      </c>
      <c r="E66" s="9">
        <f>D66/G66</f>
        <v>490.375</v>
      </c>
      <c r="F66" s="9">
        <f>E66/4</f>
        <v>122.59375</v>
      </c>
      <c r="G66" s="286">
        <v>8</v>
      </c>
      <c r="H66" s="162">
        <v>431</v>
      </c>
      <c r="I66" s="260">
        <v>480</v>
      </c>
      <c r="J66" s="158">
        <v>498</v>
      </c>
      <c r="K66" s="158">
        <v>410</v>
      </c>
      <c r="L66" s="7">
        <v>563</v>
      </c>
      <c r="M66" s="7">
        <v>535</v>
      </c>
      <c r="N66" s="7"/>
      <c r="O66" s="7"/>
      <c r="P66" s="7">
        <v>482</v>
      </c>
      <c r="Q66" s="7">
        <v>524</v>
      </c>
    </row>
    <row r="67" spans="1:17" ht="15.6" x14ac:dyDescent="0.3">
      <c r="A67">
        <v>56</v>
      </c>
      <c r="B67" s="139" t="s">
        <v>179</v>
      </c>
      <c r="C67" s="100" t="s">
        <v>194</v>
      </c>
      <c r="D67" s="7">
        <f>SUM(H67:Q67)</f>
        <v>485</v>
      </c>
      <c r="E67" s="9">
        <f>D67/G67</f>
        <v>485</v>
      </c>
      <c r="F67" s="9">
        <f>E67/4</f>
        <v>121.25</v>
      </c>
      <c r="G67" s="286">
        <v>1</v>
      </c>
      <c r="H67" s="162"/>
      <c r="I67" s="260"/>
      <c r="J67" s="158"/>
      <c r="K67" s="158"/>
      <c r="L67" s="7"/>
      <c r="M67" s="7"/>
      <c r="N67" s="7"/>
      <c r="O67" s="7">
        <v>485</v>
      </c>
      <c r="P67" s="7"/>
      <c r="Q67" s="7"/>
    </row>
    <row r="68" spans="1:17" ht="15.6" x14ac:dyDescent="0.3">
      <c r="A68">
        <v>57</v>
      </c>
      <c r="B68" s="58" t="s">
        <v>145</v>
      </c>
      <c r="C68" s="99" t="s">
        <v>100</v>
      </c>
      <c r="D68" s="7">
        <f>SUM(H68:Q68)</f>
        <v>3706</v>
      </c>
      <c r="E68" s="9">
        <f>D68/G68</f>
        <v>463.25</v>
      </c>
      <c r="F68" s="9">
        <f>E68/4</f>
        <v>115.8125</v>
      </c>
      <c r="G68" s="286">
        <v>8</v>
      </c>
      <c r="H68" s="200">
        <v>385</v>
      </c>
      <c r="I68" s="260"/>
      <c r="J68" s="158">
        <v>439</v>
      </c>
      <c r="K68" s="158">
        <v>478</v>
      </c>
      <c r="L68" s="7">
        <v>500</v>
      </c>
      <c r="M68" s="7"/>
      <c r="N68" s="7">
        <v>453</v>
      </c>
      <c r="O68" s="7">
        <v>424</v>
      </c>
      <c r="P68" s="7">
        <v>479</v>
      </c>
      <c r="Q68" s="7">
        <v>548</v>
      </c>
    </row>
    <row r="69" spans="1:17" ht="15" thickBot="1" x14ac:dyDescent="0.35">
      <c r="H69" s="294"/>
    </row>
  </sheetData>
  <sortState xmlns:xlrd2="http://schemas.microsoft.com/office/spreadsheetml/2017/richdata2" ref="B6:Q68">
    <sortCondition descending="1" ref="E6:E68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P68"/>
  <sheetViews>
    <sheetView tabSelected="1" topLeftCell="A29" workbookViewId="0">
      <selection activeCell="D50" sqref="D50:D56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8" width="5.44140625" style="2" customWidth="1"/>
    <col min="9" max="11" width="5.44140625" customWidth="1"/>
    <col min="12" max="12" width="7.21875" style="29" customWidth="1"/>
    <col min="13" max="13" width="5.33203125" style="29" customWidth="1"/>
    <col min="14" max="14" width="5.77734375" style="29" customWidth="1"/>
    <col min="15" max="15" width="5.109375" style="29" customWidth="1"/>
    <col min="16" max="16" width="5.33203125" style="2" bestFit="1" customWidth="1"/>
  </cols>
  <sheetData>
    <row r="2" spans="2:16" ht="21" x14ac:dyDescent="0.4">
      <c r="B2" s="1" t="s">
        <v>101</v>
      </c>
      <c r="C2" s="1"/>
      <c r="D2" s="1"/>
      <c r="E2" s="1"/>
      <c r="F2" s="1"/>
      <c r="G2" s="78"/>
      <c r="H2" s="78"/>
      <c r="I2" s="1"/>
      <c r="J2" s="1"/>
      <c r="K2" s="1"/>
    </row>
    <row r="4" spans="2:16" ht="18" thickBot="1" x14ac:dyDescent="0.4">
      <c r="B4" s="5" t="s">
        <v>11</v>
      </c>
      <c r="C4" s="5"/>
      <c r="D4" s="5"/>
      <c r="E4" s="5"/>
      <c r="F4" s="5"/>
      <c r="G4" s="224"/>
      <c r="H4" s="224"/>
      <c r="I4" s="5"/>
      <c r="J4" s="5"/>
      <c r="K4" s="5"/>
      <c r="L4" s="164"/>
      <c r="P4" s="35"/>
    </row>
    <row r="5" spans="2:16" ht="28.2" customHeight="1" x14ac:dyDescent="0.3">
      <c r="B5" s="31" t="s">
        <v>102</v>
      </c>
      <c r="C5" s="36" t="s">
        <v>3</v>
      </c>
      <c r="D5" s="36" t="s">
        <v>4</v>
      </c>
      <c r="E5" s="36" t="s">
        <v>109</v>
      </c>
      <c r="F5" s="37" t="s">
        <v>110</v>
      </c>
      <c r="G5" s="225" t="s">
        <v>228</v>
      </c>
      <c r="H5" s="249" t="s">
        <v>221</v>
      </c>
      <c r="I5" s="188" t="s">
        <v>214</v>
      </c>
      <c r="J5" s="196" t="s">
        <v>206</v>
      </c>
      <c r="K5" s="195" t="s">
        <v>205</v>
      </c>
      <c r="L5" s="23" t="s">
        <v>201</v>
      </c>
      <c r="M5" s="23" t="s">
        <v>2</v>
      </c>
      <c r="N5" s="23" t="s">
        <v>1</v>
      </c>
      <c r="O5" s="23" t="s">
        <v>0</v>
      </c>
      <c r="P5" s="23" t="s">
        <v>148</v>
      </c>
    </row>
    <row r="6" spans="2:16" ht="15.6" x14ac:dyDescent="0.3">
      <c r="B6" s="68" t="s">
        <v>35</v>
      </c>
      <c r="C6" s="77">
        <f>SUM(G6:P6)</f>
        <v>6901</v>
      </c>
      <c r="D6" s="255">
        <v>9</v>
      </c>
      <c r="E6" s="77">
        <f>C6/D6</f>
        <v>766.77777777777783</v>
      </c>
      <c r="F6" s="77">
        <f>E6/4</f>
        <v>191.69444444444446</v>
      </c>
      <c r="G6" s="162">
        <v>734</v>
      </c>
      <c r="H6" s="250">
        <v>792</v>
      </c>
      <c r="I6" s="158">
        <v>881</v>
      </c>
      <c r="J6" s="158">
        <v>822</v>
      </c>
      <c r="K6" s="7">
        <v>758</v>
      </c>
      <c r="L6" s="7">
        <v>723</v>
      </c>
      <c r="M6" s="7">
        <v>705</v>
      </c>
      <c r="N6" s="7">
        <v>765</v>
      </c>
      <c r="O6" s="7"/>
      <c r="P6" s="7">
        <v>721</v>
      </c>
    </row>
    <row r="7" spans="2:16" ht="15.6" x14ac:dyDescent="0.3">
      <c r="B7" s="68" t="s">
        <v>36</v>
      </c>
      <c r="C7" s="77">
        <f t="shared" ref="C7:C14" si="0">SUM(G7:P7)</f>
        <v>4864</v>
      </c>
      <c r="D7" s="255">
        <v>7</v>
      </c>
      <c r="E7" s="77">
        <f>C7/D7</f>
        <v>694.85714285714289</v>
      </c>
      <c r="F7" s="77">
        <f>E7/4</f>
        <v>173.71428571428572</v>
      </c>
      <c r="G7" s="162">
        <v>733</v>
      </c>
      <c r="H7" s="250">
        <v>660</v>
      </c>
      <c r="I7" s="158"/>
      <c r="J7" s="158"/>
      <c r="K7" s="7">
        <v>684</v>
      </c>
      <c r="L7" s="7">
        <v>686</v>
      </c>
      <c r="M7" s="7">
        <v>783</v>
      </c>
      <c r="N7" s="7" t="s">
        <v>10</v>
      </c>
      <c r="O7" s="7">
        <v>705</v>
      </c>
      <c r="P7" s="7">
        <v>613</v>
      </c>
    </row>
    <row r="8" spans="2:16" ht="15.6" x14ac:dyDescent="0.3">
      <c r="B8" s="68" t="s">
        <v>217</v>
      </c>
      <c r="C8" s="77">
        <f t="shared" si="0"/>
        <v>5607</v>
      </c>
      <c r="D8" s="255">
        <v>8</v>
      </c>
      <c r="E8" s="77">
        <f>C8/D8</f>
        <v>700.875</v>
      </c>
      <c r="F8" s="77">
        <f>E8/4</f>
        <v>175.21875</v>
      </c>
      <c r="G8" s="162">
        <v>719</v>
      </c>
      <c r="H8" s="250">
        <v>741</v>
      </c>
      <c r="I8" s="158">
        <v>732</v>
      </c>
      <c r="J8" s="158">
        <v>731</v>
      </c>
      <c r="K8" s="7"/>
      <c r="L8" s="7">
        <v>647</v>
      </c>
      <c r="M8" s="7">
        <v>660</v>
      </c>
      <c r="N8" s="7">
        <v>673</v>
      </c>
      <c r="O8" s="7">
        <v>704</v>
      </c>
      <c r="P8" s="7"/>
    </row>
    <row r="9" spans="2:16" ht="15.6" x14ac:dyDescent="0.3">
      <c r="B9" s="68" t="s">
        <v>37</v>
      </c>
      <c r="C9" s="77">
        <f t="shared" si="0"/>
        <v>5390</v>
      </c>
      <c r="D9" s="255">
        <v>8</v>
      </c>
      <c r="E9" s="77">
        <f>C9/D9</f>
        <v>673.75</v>
      </c>
      <c r="F9" s="77">
        <f>E9/4</f>
        <v>168.4375</v>
      </c>
      <c r="G9" s="162">
        <v>654</v>
      </c>
      <c r="H9" s="250"/>
      <c r="I9" s="158">
        <v>765</v>
      </c>
      <c r="J9" s="158">
        <v>656</v>
      </c>
      <c r="K9" s="7">
        <v>697</v>
      </c>
      <c r="L9" s="7">
        <v>645</v>
      </c>
      <c r="M9" s="7"/>
      <c r="N9" s="7">
        <v>679</v>
      </c>
      <c r="O9" s="7">
        <v>629</v>
      </c>
      <c r="P9" s="7">
        <v>665</v>
      </c>
    </row>
    <row r="10" spans="2:16" ht="15.6" x14ac:dyDescent="0.3">
      <c r="B10" s="68" t="s">
        <v>38</v>
      </c>
      <c r="C10" s="77">
        <f t="shared" si="0"/>
        <v>5130</v>
      </c>
      <c r="D10" s="255">
        <v>8</v>
      </c>
      <c r="E10" s="77">
        <f>C10/D10</f>
        <v>641.25</v>
      </c>
      <c r="F10" s="77">
        <f>E10/4</f>
        <v>160.3125</v>
      </c>
      <c r="G10" s="162"/>
      <c r="H10" s="250">
        <v>704</v>
      </c>
      <c r="I10" s="158">
        <v>625</v>
      </c>
      <c r="J10" s="158">
        <v>584</v>
      </c>
      <c r="K10" s="7">
        <v>591</v>
      </c>
      <c r="L10" s="7"/>
      <c r="M10" s="7">
        <v>658</v>
      </c>
      <c r="N10" s="7">
        <v>663</v>
      </c>
      <c r="O10" s="7">
        <v>656</v>
      </c>
      <c r="P10" s="7">
        <v>649</v>
      </c>
    </row>
    <row r="11" spans="2:16" ht="15.6" x14ac:dyDescent="0.3">
      <c r="B11" s="58" t="s">
        <v>103</v>
      </c>
      <c r="C11" s="77">
        <f t="shared" si="0"/>
        <v>27892</v>
      </c>
      <c r="D11" s="255">
        <f>SUM(D6:D10)</f>
        <v>40</v>
      </c>
      <c r="E11" s="77"/>
      <c r="F11" s="77"/>
      <c r="G11" s="162">
        <f>SUM(G6:G10)</f>
        <v>2840</v>
      </c>
      <c r="H11" s="250">
        <f t="shared" ref="H11:M11" si="1">SUM(H6:H10)</f>
        <v>2897</v>
      </c>
      <c r="I11" s="158">
        <f t="shared" si="1"/>
        <v>3003</v>
      </c>
      <c r="J11" s="158">
        <f t="shared" si="1"/>
        <v>2793</v>
      </c>
      <c r="K11" s="7">
        <f t="shared" si="1"/>
        <v>2730</v>
      </c>
      <c r="L11" s="7">
        <f t="shared" si="1"/>
        <v>2701</v>
      </c>
      <c r="M11" s="7">
        <f t="shared" si="1"/>
        <v>2806</v>
      </c>
      <c r="N11" s="7">
        <f t="shared" ref="N11" si="2">SUM(N6:N10)</f>
        <v>2780</v>
      </c>
      <c r="O11" s="7">
        <f>SUM(O6:O10)</f>
        <v>2694</v>
      </c>
      <c r="P11" s="7">
        <f>SUM(P6:P10)</f>
        <v>2648</v>
      </c>
    </row>
    <row r="12" spans="2:16" ht="15.6" x14ac:dyDescent="0.3">
      <c r="B12" s="69" t="s">
        <v>9</v>
      </c>
      <c r="C12" s="77">
        <f t="shared" si="0"/>
        <v>2721</v>
      </c>
      <c r="D12" s="256"/>
      <c r="E12" s="28"/>
      <c r="F12" s="28"/>
      <c r="G12" s="162"/>
      <c r="H12" s="170">
        <v>502</v>
      </c>
      <c r="I12" s="170">
        <v>525</v>
      </c>
      <c r="J12" s="198">
        <v>253</v>
      </c>
      <c r="K12" s="170">
        <v>116</v>
      </c>
      <c r="L12" s="101">
        <v>62</v>
      </c>
      <c r="M12" s="101">
        <v>455</v>
      </c>
      <c r="N12" s="101">
        <v>403</v>
      </c>
      <c r="O12" s="101">
        <v>201</v>
      </c>
      <c r="P12" s="101">
        <v>204</v>
      </c>
    </row>
    <row r="13" spans="2:16" ht="15.6" x14ac:dyDescent="0.3">
      <c r="B13" s="70" t="s">
        <v>104</v>
      </c>
      <c r="C13" s="77">
        <f t="shared" si="0"/>
        <v>6263</v>
      </c>
      <c r="D13" s="257"/>
      <c r="E13" s="22"/>
      <c r="F13" s="28"/>
      <c r="G13" s="162"/>
      <c r="H13" s="251">
        <f t="shared" ref="H13:M13" si="3">H11/4</f>
        <v>724.25</v>
      </c>
      <c r="I13" s="103">
        <f t="shared" si="3"/>
        <v>750.75</v>
      </c>
      <c r="J13" s="103">
        <f t="shared" si="3"/>
        <v>698.25</v>
      </c>
      <c r="K13" s="12">
        <f t="shared" si="3"/>
        <v>682.5</v>
      </c>
      <c r="L13" s="88">
        <f t="shared" si="3"/>
        <v>675.25</v>
      </c>
      <c r="M13" s="88">
        <f t="shared" si="3"/>
        <v>701.5</v>
      </c>
      <c r="N13" s="88">
        <f t="shared" ref="N13" si="4">N11/4</f>
        <v>695</v>
      </c>
      <c r="O13" s="88">
        <f>O11/4</f>
        <v>673.5</v>
      </c>
      <c r="P13" s="88">
        <f>P11/4</f>
        <v>662</v>
      </c>
    </row>
    <row r="14" spans="2:16" ht="16.2" thickBot="1" x14ac:dyDescent="0.35">
      <c r="B14" s="70" t="s">
        <v>105</v>
      </c>
      <c r="C14" s="77">
        <f t="shared" si="0"/>
        <v>1565.75</v>
      </c>
      <c r="D14" s="257"/>
      <c r="E14" s="22"/>
      <c r="F14" s="28"/>
      <c r="G14" s="163"/>
      <c r="H14" s="252">
        <f t="shared" ref="H14:M14" si="5">H13/4</f>
        <v>181.0625</v>
      </c>
      <c r="I14" s="103">
        <f t="shared" si="5"/>
        <v>187.6875</v>
      </c>
      <c r="J14" s="103">
        <f t="shared" si="5"/>
        <v>174.5625</v>
      </c>
      <c r="K14" s="12">
        <f t="shared" si="5"/>
        <v>170.625</v>
      </c>
      <c r="L14" s="88">
        <f t="shared" si="5"/>
        <v>168.8125</v>
      </c>
      <c r="M14" s="88">
        <f t="shared" si="5"/>
        <v>175.375</v>
      </c>
      <c r="N14" s="88">
        <f t="shared" ref="N14" si="6">N13/4</f>
        <v>173.75</v>
      </c>
      <c r="O14" s="88">
        <f>O13/4</f>
        <v>168.375</v>
      </c>
      <c r="P14" s="88">
        <f>P13/4</f>
        <v>165.5</v>
      </c>
    </row>
    <row r="15" spans="2:16" ht="15.6" x14ac:dyDescent="0.3">
      <c r="B15" s="49"/>
      <c r="C15" s="77" t="s">
        <v>10</v>
      </c>
      <c r="D15" s="258"/>
      <c r="E15" s="21"/>
      <c r="F15" s="21"/>
      <c r="G15" s="29"/>
      <c r="H15" s="29"/>
      <c r="I15" s="21"/>
      <c r="J15" s="21"/>
      <c r="K15" s="21"/>
    </row>
    <row r="16" spans="2:16" ht="16.2" thickBot="1" x14ac:dyDescent="0.35">
      <c r="B16" s="49"/>
      <c r="C16" s="77" t="s">
        <v>10</v>
      </c>
      <c r="D16" s="258"/>
      <c r="E16" s="21"/>
      <c r="F16" s="21"/>
      <c r="G16" s="29"/>
      <c r="H16" s="29"/>
      <c r="I16" s="21"/>
      <c r="J16" s="21"/>
      <c r="K16" s="21"/>
    </row>
    <row r="17" spans="2:16" ht="27.6" x14ac:dyDescent="0.3">
      <c r="B17" s="31" t="s">
        <v>106</v>
      </c>
      <c r="C17" s="77">
        <f t="shared" ref="C17:C57" si="7">SUM(H17:P17)</f>
        <v>0</v>
      </c>
      <c r="D17" s="259" t="s">
        <v>4</v>
      </c>
      <c r="E17" s="81" t="s">
        <v>109</v>
      </c>
      <c r="F17" s="171" t="s">
        <v>110</v>
      </c>
      <c r="G17" s="174" t="s">
        <v>228</v>
      </c>
      <c r="H17" s="188" t="s">
        <v>221</v>
      </c>
      <c r="I17" s="188" t="s">
        <v>214</v>
      </c>
      <c r="J17" s="196" t="s">
        <v>206</v>
      </c>
      <c r="K17" s="195" t="s">
        <v>205</v>
      </c>
      <c r="L17" s="23" t="s">
        <v>201</v>
      </c>
      <c r="M17" s="23" t="s">
        <v>2</v>
      </c>
      <c r="N17" s="23" t="s">
        <v>1</v>
      </c>
      <c r="O17" s="23" t="s">
        <v>0</v>
      </c>
      <c r="P17" s="23" t="s">
        <v>148</v>
      </c>
    </row>
    <row r="18" spans="2:16" ht="15.6" x14ac:dyDescent="0.3">
      <c r="B18" s="71" t="s">
        <v>40</v>
      </c>
      <c r="C18" s="77">
        <f>SUM(G18:P18)</f>
        <v>5759</v>
      </c>
      <c r="D18" s="255">
        <v>9</v>
      </c>
      <c r="E18" s="77">
        <f t="shared" ref="E18:E22" si="8">C18/D18</f>
        <v>639.88888888888891</v>
      </c>
      <c r="F18" s="77">
        <f t="shared" ref="F18:F22" si="9">E18/4</f>
        <v>159.97222222222223</v>
      </c>
      <c r="G18" s="162">
        <v>639</v>
      </c>
      <c r="H18" s="260">
        <v>611</v>
      </c>
      <c r="I18" s="158">
        <v>672</v>
      </c>
      <c r="J18" s="158">
        <v>619</v>
      </c>
      <c r="K18" s="7">
        <v>624</v>
      </c>
      <c r="L18" s="7">
        <v>703</v>
      </c>
      <c r="M18" s="7">
        <v>603</v>
      </c>
      <c r="N18" s="7"/>
      <c r="O18" s="7">
        <v>638</v>
      </c>
      <c r="P18" s="7">
        <v>650</v>
      </c>
    </row>
    <row r="19" spans="2:16" ht="15.6" x14ac:dyDescent="0.3">
      <c r="B19" s="71" t="s">
        <v>42</v>
      </c>
      <c r="C19" s="77">
        <f t="shared" ref="C19:C25" si="10">SUM(G19:P19)</f>
        <v>5789</v>
      </c>
      <c r="D19" s="255">
        <v>9</v>
      </c>
      <c r="E19" s="77">
        <f t="shared" si="8"/>
        <v>643.22222222222217</v>
      </c>
      <c r="F19" s="77">
        <f t="shared" si="9"/>
        <v>160.80555555555554</v>
      </c>
      <c r="G19" s="162">
        <v>653</v>
      </c>
      <c r="H19" s="260"/>
      <c r="I19" s="158">
        <v>620</v>
      </c>
      <c r="J19" s="158">
        <v>678</v>
      </c>
      <c r="K19" s="7">
        <v>658</v>
      </c>
      <c r="L19" s="7">
        <v>637</v>
      </c>
      <c r="M19" s="7">
        <v>595</v>
      </c>
      <c r="N19" s="7">
        <v>624</v>
      </c>
      <c r="O19" s="7">
        <v>702</v>
      </c>
      <c r="P19" s="7">
        <v>622</v>
      </c>
    </row>
    <row r="20" spans="2:16" ht="15.6" x14ac:dyDescent="0.3">
      <c r="B20" s="71" t="s">
        <v>45</v>
      </c>
      <c r="C20" s="77">
        <f t="shared" si="10"/>
        <v>3134</v>
      </c>
      <c r="D20" s="255">
        <v>5</v>
      </c>
      <c r="E20" s="77">
        <f t="shared" si="8"/>
        <v>626.79999999999995</v>
      </c>
      <c r="F20" s="77">
        <f t="shared" si="9"/>
        <v>156.69999999999999</v>
      </c>
      <c r="G20" s="162"/>
      <c r="H20" s="260">
        <v>622</v>
      </c>
      <c r="I20" s="158">
        <v>614</v>
      </c>
      <c r="J20" s="158"/>
      <c r="K20" s="7">
        <v>587</v>
      </c>
      <c r="L20" s="7"/>
      <c r="M20" s="7"/>
      <c r="N20" s="7">
        <v>685</v>
      </c>
      <c r="O20" s="7">
        <v>626</v>
      </c>
      <c r="P20" s="7"/>
    </row>
    <row r="21" spans="2:16" ht="15.6" x14ac:dyDescent="0.3">
      <c r="B21" s="71" t="s">
        <v>41</v>
      </c>
      <c r="C21" s="77">
        <f t="shared" si="10"/>
        <v>4298</v>
      </c>
      <c r="D21" s="255">
        <v>7</v>
      </c>
      <c r="E21" s="77">
        <f t="shared" si="8"/>
        <v>614</v>
      </c>
      <c r="F21" s="77">
        <f t="shared" si="9"/>
        <v>153.5</v>
      </c>
      <c r="G21" s="162">
        <v>601</v>
      </c>
      <c r="H21" s="260">
        <v>530</v>
      </c>
      <c r="I21" s="158"/>
      <c r="J21" s="158">
        <v>690</v>
      </c>
      <c r="K21" s="7"/>
      <c r="L21" s="7">
        <v>595</v>
      </c>
      <c r="M21" s="7">
        <v>598</v>
      </c>
      <c r="N21" s="7">
        <v>645</v>
      </c>
      <c r="O21" s="7"/>
      <c r="P21" s="7">
        <v>639</v>
      </c>
    </row>
    <row r="22" spans="2:16" ht="15.6" x14ac:dyDescent="0.3">
      <c r="B22" s="71" t="s">
        <v>44</v>
      </c>
      <c r="C22" s="77">
        <f t="shared" si="10"/>
        <v>6256</v>
      </c>
      <c r="D22" s="255">
        <v>10</v>
      </c>
      <c r="E22" s="77">
        <f t="shared" si="8"/>
        <v>625.6</v>
      </c>
      <c r="F22" s="77">
        <f t="shared" si="9"/>
        <v>156.4</v>
      </c>
      <c r="G22" s="162">
        <v>648</v>
      </c>
      <c r="H22" s="260">
        <v>632</v>
      </c>
      <c r="I22" s="158">
        <v>642</v>
      </c>
      <c r="J22" s="158">
        <v>630</v>
      </c>
      <c r="K22" s="7">
        <v>681</v>
      </c>
      <c r="L22" s="7">
        <v>595</v>
      </c>
      <c r="M22" s="7">
        <v>555</v>
      </c>
      <c r="N22" s="7">
        <v>523</v>
      </c>
      <c r="O22" s="7">
        <v>626</v>
      </c>
      <c r="P22" s="7">
        <v>724</v>
      </c>
    </row>
    <row r="23" spans="2:16" ht="15.6" x14ac:dyDescent="0.3">
      <c r="B23" s="71" t="s">
        <v>43</v>
      </c>
      <c r="C23" s="77">
        <f t="shared" si="10"/>
        <v>0</v>
      </c>
      <c r="D23" s="255"/>
      <c r="E23" s="77" t="e">
        <f>C23/D23</f>
        <v>#DIV/0!</v>
      </c>
      <c r="F23" s="77" t="e">
        <f>E23/4</f>
        <v>#DIV/0!</v>
      </c>
      <c r="G23" s="162"/>
      <c r="H23" s="260"/>
      <c r="I23" s="158"/>
      <c r="J23" s="158"/>
      <c r="K23" s="7"/>
      <c r="L23" s="7"/>
      <c r="M23" s="7"/>
      <c r="N23" s="7"/>
      <c r="O23" s="7"/>
      <c r="P23" s="7"/>
    </row>
    <row r="24" spans="2:16" ht="15.6" x14ac:dyDescent="0.3">
      <c r="B24" s="58" t="s">
        <v>103</v>
      </c>
      <c r="C24" s="77">
        <f t="shared" si="10"/>
        <v>25236</v>
      </c>
      <c r="D24" s="255" t="s">
        <v>10</v>
      </c>
      <c r="E24" s="77" t="e">
        <f t="shared" ref="E24:E68" si="11">C24/D24</f>
        <v>#VALUE!</v>
      </c>
      <c r="F24" s="77" t="e">
        <f t="shared" ref="F24:F68" si="12">E24/4</f>
        <v>#VALUE!</v>
      </c>
      <c r="G24" s="162">
        <f>SUM(G18:G23)</f>
        <v>2541</v>
      </c>
      <c r="H24" s="260">
        <f>SUM(H18:H23)</f>
        <v>2395</v>
      </c>
      <c r="I24" s="158">
        <f>SUM(I18:I23)</f>
        <v>2548</v>
      </c>
      <c r="J24" s="158">
        <f t="shared" ref="J24:P24" si="13">SUM(J18:J22)</f>
        <v>2617</v>
      </c>
      <c r="K24" s="7">
        <f t="shared" si="13"/>
        <v>2550</v>
      </c>
      <c r="L24" s="7">
        <f t="shared" si="13"/>
        <v>2530</v>
      </c>
      <c r="M24" s="7">
        <f t="shared" si="13"/>
        <v>2351</v>
      </c>
      <c r="N24" s="7">
        <f t="shared" si="13"/>
        <v>2477</v>
      </c>
      <c r="O24" s="7">
        <f t="shared" si="13"/>
        <v>2592</v>
      </c>
      <c r="P24" s="7">
        <f t="shared" si="13"/>
        <v>2635</v>
      </c>
    </row>
    <row r="25" spans="2:16" ht="15.6" x14ac:dyDescent="0.3">
      <c r="B25" s="69" t="s">
        <v>9</v>
      </c>
      <c r="C25" s="77">
        <f t="shared" si="10"/>
        <v>1743</v>
      </c>
      <c r="D25" s="255">
        <f>SUM(D18:D24)</f>
        <v>40</v>
      </c>
      <c r="E25" s="28" t="s">
        <v>10</v>
      </c>
      <c r="F25" s="28" t="s">
        <v>10</v>
      </c>
      <c r="G25" s="197">
        <v>256</v>
      </c>
      <c r="H25" s="193">
        <v>502</v>
      </c>
      <c r="I25" s="193">
        <v>135</v>
      </c>
      <c r="J25" s="197">
        <v>145</v>
      </c>
      <c r="K25" s="170">
        <v>27</v>
      </c>
      <c r="L25" s="102">
        <v>31</v>
      </c>
      <c r="M25" s="102">
        <v>455</v>
      </c>
      <c r="N25" s="101">
        <v>60</v>
      </c>
      <c r="O25" s="101">
        <v>119</v>
      </c>
      <c r="P25" s="101">
        <v>13</v>
      </c>
    </row>
    <row r="26" spans="2:16" ht="15.6" x14ac:dyDescent="0.3">
      <c r="B26" s="70" t="s">
        <v>104</v>
      </c>
      <c r="C26" s="77">
        <f t="shared" si="7"/>
        <v>5673.75</v>
      </c>
      <c r="D26" s="257"/>
      <c r="E26" s="22" t="e">
        <f t="shared" si="11"/>
        <v>#DIV/0!</v>
      </c>
      <c r="F26" s="28" t="e">
        <f t="shared" si="12"/>
        <v>#DIV/0!</v>
      </c>
      <c r="G26" s="184"/>
      <c r="H26" s="103">
        <f t="shared" ref="H26:M26" si="14">H24/4</f>
        <v>598.75</v>
      </c>
      <c r="I26" s="223">
        <f t="shared" si="14"/>
        <v>637</v>
      </c>
      <c r="J26" s="201">
        <f t="shared" si="14"/>
        <v>654.25</v>
      </c>
      <c r="K26" s="12">
        <f t="shared" si="14"/>
        <v>637.5</v>
      </c>
      <c r="L26" s="88">
        <f t="shared" si="14"/>
        <v>632.5</v>
      </c>
      <c r="M26" s="88">
        <f t="shared" si="14"/>
        <v>587.75</v>
      </c>
      <c r="N26" s="88">
        <f t="shared" ref="N26" si="15">N24/4</f>
        <v>619.25</v>
      </c>
      <c r="O26" s="88">
        <f>O24/4</f>
        <v>648</v>
      </c>
      <c r="P26" s="88">
        <f>P24/4</f>
        <v>658.75</v>
      </c>
    </row>
    <row r="27" spans="2:16" ht="16.2" thickBot="1" x14ac:dyDescent="0.35">
      <c r="B27" s="70" t="s">
        <v>105</v>
      </c>
      <c r="C27" s="77">
        <f t="shared" si="7"/>
        <v>1418.4375</v>
      </c>
      <c r="D27" s="257"/>
      <c r="E27" s="22" t="e">
        <f t="shared" si="11"/>
        <v>#DIV/0!</v>
      </c>
      <c r="F27" s="28" t="e">
        <f t="shared" si="12"/>
        <v>#DIV/0!</v>
      </c>
      <c r="G27" s="163"/>
      <c r="H27" s="103">
        <f t="shared" ref="H27:M27" si="16">H26/4</f>
        <v>149.6875</v>
      </c>
      <c r="I27" s="218">
        <f t="shared" si="16"/>
        <v>159.25</v>
      </c>
      <c r="J27" s="77">
        <f t="shared" si="16"/>
        <v>163.5625</v>
      </c>
      <c r="K27" s="12">
        <f t="shared" si="16"/>
        <v>159.375</v>
      </c>
      <c r="L27" s="88">
        <f t="shared" si="16"/>
        <v>158.125</v>
      </c>
      <c r="M27" s="88">
        <f t="shared" si="16"/>
        <v>146.9375</v>
      </c>
      <c r="N27" s="88">
        <f t="shared" ref="N27" si="17">N26/4</f>
        <v>154.8125</v>
      </c>
      <c r="O27" s="88">
        <f>O26/4</f>
        <v>162</v>
      </c>
      <c r="P27" s="88">
        <f>P26/4</f>
        <v>164.6875</v>
      </c>
    </row>
    <row r="28" spans="2:16" ht="15.6" x14ac:dyDescent="0.3">
      <c r="B28" s="49"/>
      <c r="C28" s="77" t="s">
        <v>10</v>
      </c>
      <c r="D28" s="258"/>
      <c r="E28" s="21"/>
      <c r="F28" s="21"/>
      <c r="G28" s="29"/>
      <c r="H28" s="29"/>
      <c r="I28" s="21"/>
      <c r="J28" s="21"/>
      <c r="K28" s="21"/>
    </row>
    <row r="29" spans="2:16" ht="16.2" thickBot="1" x14ac:dyDescent="0.35">
      <c r="B29" s="49"/>
      <c r="C29" s="77" t="s">
        <v>10</v>
      </c>
      <c r="D29" s="258"/>
      <c r="E29" s="21"/>
      <c r="F29" s="21"/>
      <c r="G29" s="29"/>
      <c r="H29" s="29"/>
      <c r="I29" s="21"/>
      <c r="J29" s="21"/>
      <c r="K29" s="21"/>
    </row>
    <row r="30" spans="2:16" ht="27.6" x14ac:dyDescent="0.3">
      <c r="B30" s="31" t="s">
        <v>111</v>
      </c>
      <c r="C30" s="77">
        <f t="shared" si="7"/>
        <v>0</v>
      </c>
      <c r="D30" s="259" t="s">
        <v>4</v>
      </c>
      <c r="E30" s="81" t="s">
        <v>109</v>
      </c>
      <c r="F30" s="171" t="s">
        <v>110</v>
      </c>
      <c r="G30" s="174" t="s">
        <v>228</v>
      </c>
      <c r="H30" s="262" t="s">
        <v>221</v>
      </c>
      <c r="I30" s="188" t="s">
        <v>214</v>
      </c>
      <c r="J30" s="199" t="s">
        <v>206</v>
      </c>
      <c r="K30" s="195" t="s">
        <v>205</v>
      </c>
      <c r="L30" s="23" t="s">
        <v>201</v>
      </c>
      <c r="M30" s="23" t="s">
        <v>2</v>
      </c>
      <c r="N30" s="23" t="s">
        <v>1</v>
      </c>
      <c r="O30" s="23" t="s">
        <v>0</v>
      </c>
      <c r="P30" s="23" t="s">
        <v>148</v>
      </c>
    </row>
    <row r="31" spans="2:16" ht="15.6" x14ac:dyDescent="0.3">
      <c r="B31" s="63" t="s">
        <v>48</v>
      </c>
      <c r="C31" s="77">
        <f>SUM(G31:P31)</f>
        <v>2402</v>
      </c>
      <c r="D31" s="255">
        <v>4</v>
      </c>
      <c r="E31" s="28">
        <f t="shared" ref="E31:E36" si="18">C31/D31</f>
        <v>600.5</v>
      </c>
      <c r="F31" s="77">
        <f t="shared" ref="F31:F36" si="19">E31/4</f>
        <v>150.125</v>
      </c>
      <c r="G31" s="184"/>
      <c r="H31" s="263"/>
      <c r="I31" s="103"/>
      <c r="J31" s="158">
        <v>556</v>
      </c>
      <c r="K31" s="7"/>
      <c r="L31" s="7">
        <v>575</v>
      </c>
      <c r="M31" s="7"/>
      <c r="N31" s="7"/>
      <c r="O31" s="7">
        <v>612</v>
      </c>
      <c r="P31" s="7">
        <v>659</v>
      </c>
    </row>
    <row r="32" spans="2:16" ht="15.6" x14ac:dyDescent="0.3">
      <c r="B32" s="63" t="s">
        <v>46</v>
      </c>
      <c r="C32" s="77">
        <f t="shared" ref="C32:C41" si="20">SUM(G32:P32)</f>
        <v>3680</v>
      </c>
      <c r="D32" s="255">
        <v>6</v>
      </c>
      <c r="E32" s="28">
        <f t="shared" si="18"/>
        <v>613.33333333333337</v>
      </c>
      <c r="F32" s="77">
        <f t="shared" si="19"/>
        <v>153.33333333333334</v>
      </c>
      <c r="G32" s="162">
        <v>567</v>
      </c>
      <c r="H32" s="250"/>
      <c r="I32" s="158">
        <v>656</v>
      </c>
      <c r="J32" s="158">
        <v>620</v>
      </c>
      <c r="K32" s="7">
        <v>649</v>
      </c>
      <c r="L32" s="7"/>
      <c r="M32" s="7"/>
      <c r="N32" s="7"/>
      <c r="O32" s="7">
        <v>587</v>
      </c>
      <c r="P32" s="7">
        <v>601</v>
      </c>
    </row>
    <row r="33" spans="2:16" ht="15.6" x14ac:dyDescent="0.3">
      <c r="B33" s="63" t="s">
        <v>47</v>
      </c>
      <c r="C33" s="77">
        <f t="shared" si="20"/>
        <v>4825</v>
      </c>
      <c r="D33" s="255">
        <v>8</v>
      </c>
      <c r="E33" s="28">
        <f t="shared" si="18"/>
        <v>603.125</v>
      </c>
      <c r="F33" s="77">
        <f t="shared" si="19"/>
        <v>150.78125</v>
      </c>
      <c r="G33" s="162">
        <v>621</v>
      </c>
      <c r="H33" s="250">
        <v>601</v>
      </c>
      <c r="I33" s="158">
        <v>585</v>
      </c>
      <c r="J33" s="158">
        <v>630</v>
      </c>
      <c r="K33" s="7"/>
      <c r="L33" s="7">
        <v>574</v>
      </c>
      <c r="M33" s="7"/>
      <c r="N33" s="7">
        <v>617</v>
      </c>
      <c r="O33" s="7">
        <v>587</v>
      </c>
      <c r="P33" s="7">
        <v>610</v>
      </c>
    </row>
    <row r="34" spans="2:16" ht="15.6" x14ac:dyDescent="0.3">
      <c r="B34" s="63" t="s">
        <v>49</v>
      </c>
      <c r="C34" s="77">
        <f t="shared" si="20"/>
        <v>4614</v>
      </c>
      <c r="D34" s="255">
        <v>8</v>
      </c>
      <c r="E34" s="28">
        <f t="shared" si="18"/>
        <v>576.75</v>
      </c>
      <c r="F34" s="77">
        <f t="shared" si="19"/>
        <v>144.1875</v>
      </c>
      <c r="G34" s="162">
        <v>629</v>
      </c>
      <c r="H34" s="250">
        <v>535</v>
      </c>
      <c r="I34" s="158">
        <v>639</v>
      </c>
      <c r="J34" s="158"/>
      <c r="K34" s="7">
        <v>589</v>
      </c>
      <c r="L34" s="7">
        <v>551</v>
      </c>
      <c r="M34" s="7">
        <v>570</v>
      </c>
      <c r="N34" s="7">
        <v>519</v>
      </c>
      <c r="O34" s="7"/>
      <c r="P34" s="7">
        <v>582</v>
      </c>
    </row>
    <row r="35" spans="2:16" ht="15.6" x14ac:dyDescent="0.3">
      <c r="B35" s="63" t="s">
        <v>51</v>
      </c>
      <c r="C35" s="77">
        <f t="shared" si="20"/>
        <v>3783</v>
      </c>
      <c r="D35" s="255">
        <v>7</v>
      </c>
      <c r="E35" s="28">
        <f t="shared" si="18"/>
        <v>540.42857142857144</v>
      </c>
      <c r="F35" s="77">
        <f t="shared" si="19"/>
        <v>135.10714285714286</v>
      </c>
      <c r="G35" s="162"/>
      <c r="H35" s="250">
        <v>616</v>
      </c>
      <c r="I35" s="158">
        <v>568</v>
      </c>
      <c r="J35" s="158"/>
      <c r="K35" s="7">
        <v>485</v>
      </c>
      <c r="L35" s="7">
        <v>499</v>
      </c>
      <c r="M35" s="7">
        <v>535</v>
      </c>
      <c r="N35" s="7">
        <v>513</v>
      </c>
      <c r="O35" s="7">
        <v>567</v>
      </c>
      <c r="P35" s="7"/>
    </row>
    <row r="36" spans="2:16" ht="15.6" x14ac:dyDescent="0.3">
      <c r="B36" s="63" t="s">
        <v>50</v>
      </c>
      <c r="C36" s="77">
        <f t="shared" si="20"/>
        <v>3091</v>
      </c>
      <c r="D36" s="255">
        <v>6</v>
      </c>
      <c r="E36" s="28">
        <f t="shared" si="18"/>
        <v>515.16666666666663</v>
      </c>
      <c r="F36" s="77">
        <f t="shared" si="19"/>
        <v>128.79166666666666</v>
      </c>
      <c r="G36" s="162">
        <v>516</v>
      </c>
      <c r="H36" s="250">
        <v>506</v>
      </c>
      <c r="I36" s="158"/>
      <c r="J36" s="158">
        <v>569</v>
      </c>
      <c r="K36" s="7">
        <v>509</v>
      </c>
      <c r="L36" s="7"/>
      <c r="M36" s="7">
        <v>459</v>
      </c>
      <c r="N36" s="7">
        <v>532</v>
      </c>
      <c r="O36" s="7"/>
      <c r="P36" s="7"/>
    </row>
    <row r="37" spans="2:16" ht="15.6" x14ac:dyDescent="0.3">
      <c r="B37" s="62" t="s">
        <v>45</v>
      </c>
      <c r="C37" s="77">
        <f t="shared" si="20"/>
        <v>685</v>
      </c>
      <c r="D37" s="255">
        <v>1</v>
      </c>
      <c r="E37" s="28"/>
      <c r="F37" s="77"/>
      <c r="G37" s="162"/>
      <c r="H37" s="250"/>
      <c r="I37" s="158"/>
      <c r="J37" s="158"/>
      <c r="K37" s="7"/>
      <c r="L37" s="7"/>
      <c r="M37" s="7">
        <v>685</v>
      </c>
      <c r="N37" s="7"/>
      <c r="O37" s="7"/>
      <c r="P37" s="7"/>
    </row>
    <row r="38" spans="2:16" ht="15.6" x14ac:dyDescent="0.3">
      <c r="B38" s="58" t="s">
        <v>103</v>
      </c>
      <c r="C38" s="77">
        <f t="shared" si="20"/>
        <v>23080</v>
      </c>
      <c r="D38" s="255">
        <f>SUM(D31:D37)</f>
        <v>40</v>
      </c>
      <c r="E38" s="28">
        <f t="shared" si="11"/>
        <v>577</v>
      </c>
      <c r="F38" s="77">
        <f t="shared" si="12"/>
        <v>144.25</v>
      </c>
      <c r="G38" s="200">
        <f>SUM(G31:G37)</f>
        <v>2333</v>
      </c>
      <c r="H38" s="264">
        <f>SUM(H31:H37)</f>
        <v>2258</v>
      </c>
      <c r="I38" s="158">
        <f>SUM(I31:I37)</f>
        <v>2448</v>
      </c>
      <c r="J38" s="158">
        <f>SUM(J31:J37)</f>
        <v>2375</v>
      </c>
      <c r="K38" s="7">
        <f>SUM(K31:K37)</f>
        <v>2232</v>
      </c>
      <c r="L38" s="7">
        <f>SUM(L31:L36)</f>
        <v>2199</v>
      </c>
      <c r="M38" s="7">
        <f>SUM(M31:M37)</f>
        <v>2249</v>
      </c>
      <c r="N38" s="7">
        <f t="shared" ref="N38" si="21">SUM(N31:N36)</f>
        <v>2181</v>
      </c>
      <c r="O38" s="7">
        <f>SUM(O31:O36)</f>
        <v>2353</v>
      </c>
      <c r="P38" s="7">
        <f>SUM(P31:P36)</f>
        <v>2452</v>
      </c>
    </row>
    <row r="39" spans="2:16" ht="15.6" x14ac:dyDescent="0.3">
      <c r="B39" s="69" t="s">
        <v>9</v>
      </c>
      <c r="C39" s="77">
        <f t="shared" si="20"/>
        <v>942</v>
      </c>
      <c r="D39" s="256"/>
      <c r="E39" s="28" t="e">
        <f>P39/D39</f>
        <v>#DIV/0!</v>
      </c>
      <c r="F39" s="28" t="e">
        <f t="shared" si="12"/>
        <v>#DIV/0!</v>
      </c>
      <c r="G39" s="184"/>
      <c r="H39" s="261">
        <v>190</v>
      </c>
      <c r="I39" s="194">
        <v>21</v>
      </c>
      <c r="J39" s="194">
        <v>177</v>
      </c>
      <c r="K39" s="180">
        <v>151</v>
      </c>
      <c r="L39" s="180">
        <v>129</v>
      </c>
      <c r="M39" s="181">
        <v>2</v>
      </c>
      <c r="N39" s="180">
        <v>116</v>
      </c>
      <c r="O39" s="180">
        <v>22</v>
      </c>
      <c r="P39" s="182">
        <v>134</v>
      </c>
    </row>
    <row r="40" spans="2:16" ht="15.6" x14ac:dyDescent="0.3">
      <c r="B40" s="70" t="s">
        <v>104</v>
      </c>
      <c r="C40" s="77">
        <f t="shared" si="20"/>
        <v>5186.75</v>
      </c>
      <c r="D40" s="257"/>
      <c r="E40" s="22" t="e">
        <f t="shared" si="11"/>
        <v>#DIV/0!</v>
      </c>
      <c r="F40" s="28" t="e">
        <f t="shared" si="12"/>
        <v>#DIV/0!</v>
      </c>
      <c r="G40" s="184"/>
      <c r="H40" s="263">
        <f t="shared" ref="H40:M40" si="22">H38/4</f>
        <v>564.5</v>
      </c>
      <c r="I40" s="227">
        <f t="shared" si="22"/>
        <v>612</v>
      </c>
      <c r="J40" s="12">
        <f t="shared" si="22"/>
        <v>593.75</v>
      </c>
      <c r="K40" s="12">
        <f t="shared" si="22"/>
        <v>558</v>
      </c>
      <c r="L40" s="88">
        <f t="shared" si="22"/>
        <v>549.75</v>
      </c>
      <c r="M40" s="88">
        <f t="shared" si="22"/>
        <v>562.25</v>
      </c>
      <c r="N40" s="88">
        <f t="shared" ref="N40" si="23">N38/4</f>
        <v>545.25</v>
      </c>
      <c r="O40" s="88">
        <f>O38/4</f>
        <v>588.25</v>
      </c>
      <c r="P40" s="88">
        <f>P38/4</f>
        <v>613</v>
      </c>
    </row>
    <row r="41" spans="2:16" ht="16.2" thickBot="1" x14ac:dyDescent="0.35">
      <c r="B41" s="70" t="s">
        <v>105</v>
      </c>
      <c r="C41" s="77">
        <f t="shared" si="20"/>
        <v>1296.6875</v>
      </c>
      <c r="D41" s="257"/>
      <c r="E41" s="22" t="e">
        <f t="shared" si="11"/>
        <v>#DIV/0!</v>
      </c>
      <c r="F41" s="28" t="e">
        <f t="shared" si="12"/>
        <v>#DIV/0!</v>
      </c>
      <c r="G41" s="163"/>
      <c r="H41" s="265">
        <f t="shared" ref="H41:M41" si="24">H40/4</f>
        <v>141.125</v>
      </c>
      <c r="I41" s="103">
        <f t="shared" si="24"/>
        <v>153</v>
      </c>
      <c r="J41" s="12">
        <f t="shared" si="24"/>
        <v>148.4375</v>
      </c>
      <c r="K41" s="12">
        <f t="shared" si="24"/>
        <v>139.5</v>
      </c>
      <c r="L41" s="88">
        <f t="shared" si="24"/>
        <v>137.4375</v>
      </c>
      <c r="M41" s="88">
        <f t="shared" si="24"/>
        <v>140.5625</v>
      </c>
      <c r="N41" s="88">
        <f t="shared" ref="N41" si="25">N40/4</f>
        <v>136.3125</v>
      </c>
      <c r="O41" s="88">
        <f>O40/4</f>
        <v>147.0625</v>
      </c>
      <c r="P41" s="88">
        <f>P40/4</f>
        <v>153.25</v>
      </c>
    </row>
    <row r="42" spans="2:16" ht="15.6" x14ac:dyDescent="0.3">
      <c r="B42" s="72"/>
      <c r="C42" s="77">
        <f t="shared" si="7"/>
        <v>0</v>
      </c>
      <c r="D42" s="258"/>
      <c r="E42" s="21"/>
      <c r="F42" s="21"/>
      <c r="G42" s="29"/>
      <c r="H42" s="29"/>
      <c r="I42" s="21"/>
      <c r="J42" s="21"/>
      <c r="K42" s="21"/>
      <c r="L42" s="89"/>
      <c r="M42" s="89"/>
      <c r="N42" s="89"/>
      <c r="O42" s="89"/>
      <c r="P42" s="39"/>
    </row>
    <row r="43" spans="2:16" ht="16.2" thickBot="1" x14ac:dyDescent="0.35">
      <c r="B43" s="72"/>
      <c r="C43" s="77">
        <f t="shared" si="7"/>
        <v>0</v>
      </c>
      <c r="D43" s="258"/>
      <c r="E43" s="21"/>
      <c r="F43" s="21"/>
      <c r="G43" s="29"/>
      <c r="H43" s="29"/>
      <c r="I43" s="21"/>
      <c r="J43" s="21"/>
      <c r="K43" s="21"/>
      <c r="L43" s="89"/>
      <c r="M43" s="89"/>
      <c r="N43" s="89"/>
      <c r="O43" s="89"/>
      <c r="P43" s="39"/>
    </row>
    <row r="44" spans="2:16" ht="27.6" x14ac:dyDescent="0.3">
      <c r="B44" s="31" t="s">
        <v>108</v>
      </c>
      <c r="C44" s="77">
        <f t="shared" si="7"/>
        <v>0</v>
      </c>
      <c r="D44" s="259" t="s">
        <v>4</v>
      </c>
      <c r="E44" s="81" t="s">
        <v>109</v>
      </c>
      <c r="F44" s="171" t="s">
        <v>110</v>
      </c>
      <c r="G44" s="174" t="s">
        <v>228</v>
      </c>
      <c r="H44" s="226" t="s">
        <v>221</v>
      </c>
      <c r="I44" s="226" t="s">
        <v>214</v>
      </c>
      <c r="J44" s="228" t="s">
        <v>206</v>
      </c>
      <c r="K44" s="183" t="s">
        <v>205</v>
      </c>
      <c r="L44" s="87" t="s">
        <v>201</v>
      </c>
      <c r="M44" s="87" t="s">
        <v>2</v>
      </c>
      <c r="N44" s="23" t="s">
        <v>1</v>
      </c>
      <c r="O44" s="87" t="s">
        <v>0</v>
      </c>
      <c r="P44" s="23" t="s">
        <v>148</v>
      </c>
    </row>
    <row r="45" spans="2:16" ht="15.6" x14ac:dyDescent="0.3">
      <c r="B45" s="64" t="s">
        <v>54</v>
      </c>
      <c r="C45" s="77">
        <f>SUM(G45:P45)</f>
        <v>4264</v>
      </c>
      <c r="D45" s="255">
        <v>8</v>
      </c>
      <c r="E45" s="77">
        <f t="shared" ref="E45:E50" si="26">C45/D45</f>
        <v>533</v>
      </c>
      <c r="F45" s="77">
        <f t="shared" ref="F45:F50" si="27">E45/4</f>
        <v>133.25</v>
      </c>
      <c r="G45" s="162"/>
      <c r="H45" s="260">
        <v>455</v>
      </c>
      <c r="I45" s="158">
        <v>454</v>
      </c>
      <c r="J45" s="12"/>
      <c r="K45" s="158">
        <v>601</v>
      </c>
      <c r="L45" s="7">
        <v>533</v>
      </c>
      <c r="M45" s="7">
        <v>600</v>
      </c>
      <c r="N45" s="7">
        <v>493</v>
      </c>
      <c r="O45" s="7">
        <v>568</v>
      </c>
      <c r="P45" s="7">
        <v>560</v>
      </c>
    </row>
    <row r="46" spans="2:16" ht="15.6" x14ac:dyDescent="0.3">
      <c r="B46" s="64" t="s">
        <v>55</v>
      </c>
      <c r="C46" s="77">
        <f t="shared" ref="C46:C54" si="28">SUM(G46:P46)</f>
        <v>4194</v>
      </c>
      <c r="D46" s="255">
        <v>8</v>
      </c>
      <c r="E46" s="77">
        <f t="shared" si="26"/>
        <v>524.25</v>
      </c>
      <c r="F46" s="77">
        <f t="shared" si="27"/>
        <v>131.0625</v>
      </c>
      <c r="G46" s="162">
        <v>515</v>
      </c>
      <c r="H46" s="260">
        <v>525</v>
      </c>
      <c r="I46" s="158">
        <v>406</v>
      </c>
      <c r="J46" s="12"/>
      <c r="K46" s="158">
        <v>495</v>
      </c>
      <c r="L46" s="7">
        <v>580</v>
      </c>
      <c r="M46" s="12"/>
      <c r="N46" s="7">
        <v>566</v>
      </c>
      <c r="O46" s="7">
        <v>546</v>
      </c>
      <c r="P46" s="7">
        <v>561</v>
      </c>
    </row>
    <row r="47" spans="2:16" ht="15.6" x14ac:dyDescent="0.3">
      <c r="B47" s="64" t="s">
        <v>52</v>
      </c>
      <c r="C47" s="77">
        <f t="shared" si="28"/>
        <v>3173</v>
      </c>
      <c r="D47" s="255">
        <v>6</v>
      </c>
      <c r="E47" s="77">
        <f t="shared" si="26"/>
        <v>528.83333333333337</v>
      </c>
      <c r="F47" s="77">
        <f t="shared" si="27"/>
        <v>132.20833333333334</v>
      </c>
      <c r="G47" s="162">
        <v>498</v>
      </c>
      <c r="H47" s="260"/>
      <c r="I47" s="158">
        <v>522</v>
      </c>
      <c r="J47" s="269">
        <v>517</v>
      </c>
      <c r="K47" s="158">
        <v>485</v>
      </c>
      <c r="L47" s="7"/>
      <c r="M47" s="12"/>
      <c r="N47" s="7"/>
      <c r="O47" s="7">
        <v>556</v>
      </c>
      <c r="P47" s="7">
        <v>595</v>
      </c>
    </row>
    <row r="48" spans="2:16" ht="15.6" x14ac:dyDescent="0.3">
      <c r="B48" s="65" t="s">
        <v>153</v>
      </c>
      <c r="C48" s="77">
        <f t="shared" si="28"/>
        <v>3110</v>
      </c>
      <c r="D48" s="255">
        <v>6</v>
      </c>
      <c r="E48" s="77">
        <f t="shared" si="26"/>
        <v>518.33333333333337</v>
      </c>
      <c r="F48" s="77">
        <f t="shared" si="27"/>
        <v>129.58333333333334</v>
      </c>
      <c r="G48" s="162">
        <v>505</v>
      </c>
      <c r="H48" s="260">
        <v>555</v>
      </c>
      <c r="I48" s="158"/>
      <c r="J48" s="269">
        <v>451</v>
      </c>
      <c r="K48" s="158">
        <v>551</v>
      </c>
      <c r="L48" s="7"/>
      <c r="M48" s="7">
        <v>564</v>
      </c>
      <c r="N48" s="7">
        <v>484</v>
      </c>
      <c r="O48" s="12"/>
      <c r="P48" s="7"/>
    </row>
    <row r="49" spans="2:16" ht="15.6" x14ac:dyDescent="0.3">
      <c r="B49" s="64" t="s">
        <v>53</v>
      </c>
      <c r="C49" s="77">
        <f t="shared" si="28"/>
        <v>3042</v>
      </c>
      <c r="D49" s="255">
        <v>6</v>
      </c>
      <c r="E49" s="77">
        <f t="shared" si="26"/>
        <v>507</v>
      </c>
      <c r="F49" s="77">
        <f t="shared" si="27"/>
        <v>126.75</v>
      </c>
      <c r="G49" s="162">
        <v>427</v>
      </c>
      <c r="H49" s="260"/>
      <c r="I49" s="158"/>
      <c r="J49" s="269">
        <v>492</v>
      </c>
      <c r="K49" s="158"/>
      <c r="L49" s="7">
        <v>518</v>
      </c>
      <c r="M49" s="7">
        <v>560</v>
      </c>
      <c r="N49" s="7">
        <v>521</v>
      </c>
      <c r="O49" s="7"/>
      <c r="P49" s="7">
        <v>524</v>
      </c>
    </row>
    <row r="50" spans="2:16" ht="15.6" x14ac:dyDescent="0.3">
      <c r="B50" s="64" t="s">
        <v>154</v>
      </c>
      <c r="C50" s="77">
        <f t="shared" si="28"/>
        <v>3020</v>
      </c>
      <c r="D50" s="255">
        <v>6</v>
      </c>
      <c r="E50" s="77">
        <f t="shared" si="26"/>
        <v>503.33333333333331</v>
      </c>
      <c r="F50" s="77">
        <f t="shared" si="27"/>
        <v>125.83333333333333</v>
      </c>
      <c r="G50" s="162"/>
      <c r="H50" s="260">
        <v>529</v>
      </c>
      <c r="I50" s="158">
        <v>469</v>
      </c>
      <c r="J50" s="269">
        <v>516</v>
      </c>
      <c r="K50" s="158"/>
      <c r="L50" s="7">
        <v>494</v>
      </c>
      <c r="M50" s="7">
        <v>503</v>
      </c>
      <c r="N50" s="7"/>
      <c r="O50" s="7">
        <v>509</v>
      </c>
      <c r="P50" s="7"/>
    </row>
    <row r="51" spans="2:16" ht="15.6" x14ac:dyDescent="0.3">
      <c r="B51" s="58" t="s">
        <v>103</v>
      </c>
      <c r="C51" s="77">
        <f t="shared" si="28"/>
        <v>20803</v>
      </c>
      <c r="D51" s="255">
        <f>SUM(D45:D50)</f>
        <v>40</v>
      </c>
      <c r="E51" s="28">
        <f t="shared" ref="E51:E54" si="29">C51/D51</f>
        <v>520.07500000000005</v>
      </c>
      <c r="F51" s="28">
        <f t="shared" si="12"/>
        <v>130.01875000000001</v>
      </c>
      <c r="G51" s="200">
        <f>SUM(G45:G50)</f>
        <v>1945</v>
      </c>
      <c r="H51" s="260">
        <f t="shared" ref="H51:M51" si="30">SUM(H45:H50)</f>
        <v>2064</v>
      </c>
      <c r="I51" s="185">
        <f t="shared" si="30"/>
        <v>1851</v>
      </c>
      <c r="J51" s="269">
        <f t="shared" si="30"/>
        <v>1976</v>
      </c>
      <c r="K51" s="185">
        <f t="shared" si="30"/>
        <v>2132</v>
      </c>
      <c r="L51" s="7">
        <f t="shared" si="30"/>
        <v>2125</v>
      </c>
      <c r="M51" s="7">
        <f t="shared" si="30"/>
        <v>2227</v>
      </c>
      <c r="N51" s="7">
        <f t="shared" ref="N51" si="31">SUM(N45:N50)</f>
        <v>2064</v>
      </c>
      <c r="O51" s="7">
        <f>SUM(O45:O50)</f>
        <v>2179</v>
      </c>
      <c r="P51" s="7">
        <f>SUM(P45:P50)</f>
        <v>2240</v>
      </c>
    </row>
    <row r="52" spans="2:16" ht="16.2" thickBot="1" x14ac:dyDescent="0.35">
      <c r="B52" s="69" t="s">
        <v>9</v>
      </c>
      <c r="C52" s="77">
        <f t="shared" si="28"/>
        <v>1414</v>
      </c>
      <c r="D52" s="256"/>
      <c r="E52" s="28" t="e">
        <f t="shared" si="29"/>
        <v>#DIV/0!</v>
      </c>
      <c r="F52" s="28" t="e">
        <f t="shared" si="12"/>
        <v>#DIV/0!</v>
      </c>
      <c r="G52" s="184"/>
      <c r="H52" s="193">
        <v>95</v>
      </c>
      <c r="I52" s="194">
        <v>188</v>
      </c>
      <c r="J52" s="187">
        <v>132</v>
      </c>
      <c r="K52" s="101">
        <v>136</v>
      </c>
      <c r="L52" s="170">
        <v>63</v>
      </c>
      <c r="M52" s="101">
        <v>313</v>
      </c>
      <c r="N52" s="102">
        <v>65</v>
      </c>
      <c r="O52" s="102">
        <v>66</v>
      </c>
      <c r="P52" s="202">
        <v>356</v>
      </c>
    </row>
    <row r="53" spans="2:16" ht="15.6" x14ac:dyDescent="0.3">
      <c r="B53" s="70" t="s">
        <v>104</v>
      </c>
      <c r="C53" s="77">
        <f t="shared" si="28"/>
        <v>4714.5</v>
      </c>
      <c r="D53" s="256"/>
      <c r="E53" s="28" t="e">
        <f t="shared" si="29"/>
        <v>#DIV/0!</v>
      </c>
      <c r="F53" s="28" t="e">
        <f t="shared" si="12"/>
        <v>#DIV/0!</v>
      </c>
      <c r="G53" s="184"/>
      <c r="H53" s="103">
        <f t="shared" ref="H53:M53" si="32">H51/4</f>
        <v>516</v>
      </c>
      <c r="I53" s="223">
        <f t="shared" si="32"/>
        <v>462.75</v>
      </c>
      <c r="J53" s="201">
        <f t="shared" si="32"/>
        <v>494</v>
      </c>
      <c r="K53" s="201">
        <f t="shared" si="32"/>
        <v>533</v>
      </c>
      <c r="L53" s="88">
        <f t="shared" si="32"/>
        <v>531.25</v>
      </c>
      <c r="M53" s="88">
        <f t="shared" si="32"/>
        <v>556.75</v>
      </c>
      <c r="N53" s="88">
        <f t="shared" ref="N53" si="33">N51/4</f>
        <v>516</v>
      </c>
      <c r="O53" s="173">
        <f>O51/4</f>
        <v>544.75</v>
      </c>
      <c r="P53" s="215">
        <f>P51/4</f>
        <v>560</v>
      </c>
    </row>
    <row r="54" spans="2:16" ht="16.2" thickBot="1" x14ac:dyDescent="0.35">
      <c r="B54" s="70" t="s">
        <v>105</v>
      </c>
      <c r="C54" s="77">
        <f t="shared" si="28"/>
        <v>1178.625</v>
      </c>
      <c r="D54" s="256"/>
      <c r="E54" s="28" t="e">
        <f t="shared" si="29"/>
        <v>#DIV/0!</v>
      </c>
      <c r="F54" s="28" t="e">
        <f t="shared" si="12"/>
        <v>#DIV/0!</v>
      </c>
      <c r="G54" s="163"/>
      <c r="H54" s="103">
        <f t="shared" ref="H54:M54" si="34">H53/4</f>
        <v>129</v>
      </c>
      <c r="I54" s="218">
        <f t="shared" si="34"/>
        <v>115.6875</v>
      </c>
      <c r="J54" s="77">
        <f t="shared" si="34"/>
        <v>123.5</v>
      </c>
      <c r="K54" s="77">
        <f t="shared" si="34"/>
        <v>133.25</v>
      </c>
      <c r="L54" s="88">
        <f t="shared" si="34"/>
        <v>132.8125</v>
      </c>
      <c r="M54" s="88">
        <f t="shared" si="34"/>
        <v>139.1875</v>
      </c>
      <c r="N54" s="88">
        <f t="shared" ref="N54" si="35">N53/4</f>
        <v>129</v>
      </c>
      <c r="O54" s="173">
        <f>O53/4</f>
        <v>136.1875</v>
      </c>
      <c r="P54" s="216">
        <f>P53/4</f>
        <v>140</v>
      </c>
    </row>
    <row r="55" spans="2:16" ht="15.6" x14ac:dyDescent="0.3">
      <c r="B55" s="72"/>
      <c r="C55" s="77">
        <f t="shared" si="7"/>
        <v>0</v>
      </c>
      <c r="D55" s="258"/>
      <c r="E55" s="21"/>
      <c r="F55" s="21"/>
      <c r="G55" s="29"/>
      <c r="H55" s="29"/>
      <c r="I55" s="21"/>
      <c r="J55" s="21"/>
      <c r="K55" s="21"/>
      <c r="L55" s="89"/>
      <c r="M55" s="89"/>
      <c r="N55" s="89"/>
      <c r="O55" s="89"/>
      <c r="P55" s="39"/>
    </row>
    <row r="56" spans="2:16" ht="16.2" thickBot="1" x14ac:dyDescent="0.35">
      <c r="B56" s="72"/>
      <c r="C56" s="77">
        <f t="shared" si="7"/>
        <v>0</v>
      </c>
      <c r="D56" s="258"/>
      <c r="E56" s="21"/>
      <c r="F56" s="21"/>
      <c r="G56" s="29"/>
      <c r="H56" s="29"/>
      <c r="I56" s="21"/>
      <c r="J56" s="21"/>
      <c r="K56" s="21"/>
      <c r="L56" s="89"/>
      <c r="M56" s="89"/>
      <c r="N56" s="89"/>
      <c r="O56" s="89"/>
      <c r="P56" s="39"/>
    </row>
    <row r="57" spans="2:16" ht="27.6" x14ac:dyDescent="0.3">
      <c r="B57" s="31" t="s">
        <v>175</v>
      </c>
      <c r="C57" s="77">
        <f t="shared" si="7"/>
        <v>0</v>
      </c>
      <c r="D57" s="259" t="s">
        <v>4</v>
      </c>
      <c r="E57" s="81" t="s">
        <v>109</v>
      </c>
      <c r="F57" s="171" t="s">
        <v>110</v>
      </c>
      <c r="G57" s="174" t="s">
        <v>228</v>
      </c>
      <c r="H57" s="188" t="s">
        <v>221</v>
      </c>
      <c r="I57" s="190" t="s">
        <v>214</v>
      </c>
      <c r="J57" s="195" t="s">
        <v>206</v>
      </c>
      <c r="K57" s="195" t="s">
        <v>205</v>
      </c>
      <c r="L57" s="23" t="s">
        <v>201</v>
      </c>
      <c r="M57" s="23" t="s">
        <v>2</v>
      </c>
      <c r="N57" s="23" t="s">
        <v>1</v>
      </c>
      <c r="O57" s="23" t="s">
        <v>0</v>
      </c>
      <c r="P57" s="23" t="s">
        <v>148</v>
      </c>
    </row>
    <row r="58" spans="2:16" ht="15.6" x14ac:dyDescent="0.3">
      <c r="B58" s="66" t="s">
        <v>158</v>
      </c>
      <c r="C58" s="77">
        <f>SUM(G58:P58)</f>
        <v>5287</v>
      </c>
      <c r="D58" s="255">
        <v>9</v>
      </c>
      <c r="E58" s="77">
        <f t="shared" ref="E58:E64" si="36">C58/D58</f>
        <v>587.44444444444446</v>
      </c>
      <c r="F58" s="77">
        <f t="shared" ref="F58:F64" si="37">E58/4</f>
        <v>146.86111111111111</v>
      </c>
      <c r="G58" s="162">
        <v>573</v>
      </c>
      <c r="H58" s="260">
        <v>550</v>
      </c>
      <c r="I58" s="267">
        <v>557</v>
      </c>
      <c r="J58" s="7">
        <v>573</v>
      </c>
      <c r="K58" s="7"/>
      <c r="L58" s="7">
        <v>661</v>
      </c>
      <c r="M58" s="7">
        <v>615</v>
      </c>
      <c r="N58" s="7">
        <v>566</v>
      </c>
      <c r="O58" s="7">
        <v>543</v>
      </c>
      <c r="P58" s="7">
        <v>649</v>
      </c>
    </row>
    <row r="59" spans="2:16" ht="15.6" x14ac:dyDescent="0.3">
      <c r="B59" s="66" t="s">
        <v>156</v>
      </c>
      <c r="C59" s="77">
        <f t="shared" ref="C59:C67" si="38">SUM(G59:P59)</f>
        <v>3157</v>
      </c>
      <c r="D59" s="255">
        <v>6</v>
      </c>
      <c r="E59" s="77">
        <f t="shared" si="36"/>
        <v>526.16666666666663</v>
      </c>
      <c r="F59" s="77">
        <f t="shared" si="37"/>
        <v>131.54166666666666</v>
      </c>
      <c r="G59" s="162">
        <v>542</v>
      </c>
      <c r="H59" s="260"/>
      <c r="I59" s="267">
        <v>459</v>
      </c>
      <c r="J59" s="7">
        <v>541</v>
      </c>
      <c r="K59" s="7"/>
      <c r="L59" s="7">
        <v>543</v>
      </c>
      <c r="M59" s="7">
        <v>544</v>
      </c>
      <c r="N59" s="7">
        <v>528</v>
      </c>
      <c r="O59" s="7"/>
      <c r="P59" s="7"/>
    </row>
    <row r="60" spans="2:16" ht="15.6" x14ac:dyDescent="0.3">
      <c r="B60" s="67" t="s">
        <v>162</v>
      </c>
      <c r="C60" s="77">
        <f t="shared" si="38"/>
        <v>2996</v>
      </c>
      <c r="D60" s="255">
        <v>6</v>
      </c>
      <c r="E60" s="77">
        <f t="shared" si="36"/>
        <v>499.33333333333331</v>
      </c>
      <c r="F60" s="77">
        <f t="shared" si="37"/>
        <v>124.83333333333333</v>
      </c>
      <c r="G60" s="162">
        <v>529</v>
      </c>
      <c r="H60" s="260">
        <v>440</v>
      </c>
      <c r="I60" s="267">
        <v>481</v>
      </c>
      <c r="J60" s="7">
        <v>499</v>
      </c>
      <c r="K60" s="7">
        <v>491</v>
      </c>
      <c r="L60" s="7"/>
      <c r="M60" s="7"/>
      <c r="N60" s="7"/>
      <c r="O60" s="7"/>
      <c r="P60" s="7">
        <v>556</v>
      </c>
    </row>
    <row r="61" spans="2:16" ht="15.6" x14ac:dyDescent="0.3">
      <c r="B61" s="67" t="s">
        <v>161</v>
      </c>
      <c r="C61" s="77">
        <f t="shared" si="38"/>
        <v>3075</v>
      </c>
      <c r="D61" s="255">
        <v>6</v>
      </c>
      <c r="E61" s="77">
        <f t="shared" si="36"/>
        <v>512.5</v>
      </c>
      <c r="F61" s="77">
        <f t="shared" si="37"/>
        <v>128.125</v>
      </c>
      <c r="G61" s="162"/>
      <c r="H61" s="260">
        <v>559</v>
      </c>
      <c r="I61" s="267">
        <v>486</v>
      </c>
      <c r="J61" s="7">
        <v>493</v>
      </c>
      <c r="K61" s="7"/>
      <c r="L61" s="7">
        <v>495</v>
      </c>
      <c r="M61" s="7"/>
      <c r="N61" s="7">
        <v>535</v>
      </c>
      <c r="O61" s="7">
        <v>507</v>
      </c>
      <c r="P61" s="7"/>
    </row>
    <row r="62" spans="2:16" ht="15.6" x14ac:dyDescent="0.3">
      <c r="B62" s="67" t="s">
        <v>157</v>
      </c>
      <c r="C62" s="77">
        <f t="shared" si="38"/>
        <v>2548</v>
      </c>
      <c r="D62" s="255">
        <v>5</v>
      </c>
      <c r="E62" s="77">
        <f t="shared" si="36"/>
        <v>509.6</v>
      </c>
      <c r="F62" s="77">
        <f t="shared" si="37"/>
        <v>127.4</v>
      </c>
      <c r="G62" s="162"/>
      <c r="H62" s="260">
        <v>506</v>
      </c>
      <c r="I62" s="267"/>
      <c r="J62" s="7"/>
      <c r="K62" s="7">
        <v>576</v>
      </c>
      <c r="L62" s="7">
        <v>501</v>
      </c>
      <c r="M62" s="7">
        <v>496</v>
      </c>
      <c r="N62" s="7"/>
      <c r="O62" s="7"/>
      <c r="P62" s="7">
        <v>469</v>
      </c>
    </row>
    <row r="63" spans="2:16" ht="15.6" x14ac:dyDescent="0.3">
      <c r="B63" s="66" t="s">
        <v>160</v>
      </c>
      <c r="C63" s="77">
        <f t="shared" si="38"/>
        <v>1391</v>
      </c>
      <c r="D63" s="255">
        <v>3</v>
      </c>
      <c r="E63" s="77">
        <f t="shared" si="36"/>
        <v>463.66666666666669</v>
      </c>
      <c r="F63" s="77">
        <f t="shared" si="37"/>
        <v>115.91666666666667</v>
      </c>
      <c r="G63" s="162"/>
      <c r="H63" s="260"/>
      <c r="I63" s="267"/>
      <c r="J63" s="7"/>
      <c r="K63" s="7">
        <v>388</v>
      </c>
      <c r="L63" s="7"/>
      <c r="M63" s="7"/>
      <c r="N63" s="7">
        <v>497</v>
      </c>
      <c r="O63" s="7">
        <v>506</v>
      </c>
      <c r="P63" s="7"/>
    </row>
    <row r="64" spans="2:16" ht="15.6" x14ac:dyDescent="0.3">
      <c r="B64" s="67" t="s">
        <v>159</v>
      </c>
      <c r="C64" s="77">
        <f t="shared" si="38"/>
        <v>2362</v>
      </c>
      <c r="D64" s="255">
        <v>5</v>
      </c>
      <c r="E64" s="77">
        <f t="shared" si="36"/>
        <v>472.4</v>
      </c>
      <c r="F64" s="77">
        <f t="shared" si="37"/>
        <v>118.1</v>
      </c>
      <c r="G64" s="162">
        <v>537</v>
      </c>
      <c r="H64" s="260"/>
      <c r="I64" s="267"/>
      <c r="J64" s="7"/>
      <c r="K64" s="7">
        <v>406</v>
      </c>
      <c r="L64" s="7"/>
      <c r="M64" s="7">
        <v>472</v>
      </c>
      <c r="N64" s="7"/>
      <c r="O64" s="7">
        <v>453</v>
      </c>
      <c r="P64" s="7">
        <v>494</v>
      </c>
    </row>
    <row r="65" spans="2:16" ht="15.6" x14ac:dyDescent="0.3">
      <c r="B65" s="69"/>
      <c r="C65" s="77">
        <f t="shared" si="38"/>
        <v>20816</v>
      </c>
      <c r="D65" s="255">
        <f>SUM(D58:D64)</f>
        <v>40</v>
      </c>
      <c r="E65" s="28"/>
      <c r="F65" s="28"/>
      <c r="G65" s="200">
        <f>SUM(G58:G64)</f>
        <v>2181</v>
      </c>
      <c r="H65" s="264">
        <f>SUM(H58:H64)</f>
        <v>2055</v>
      </c>
      <c r="I65" s="260">
        <f>SUM(I58:I64)</f>
        <v>1983</v>
      </c>
      <c r="J65" s="185">
        <f>SUM(J58:J64)</f>
        <v>2106</v>
      </c>
      <c r="K65" s="6">
        <f t="shared" ref="K65:P65" si="39">SUM(K58:K64)</f>
        <v>1861</v>
      </c>
      <c r="L65" s="7">
        <f t="shared" si="39"/>
        <v>2200</v>
      </c>
      <c r="M65" s="7">
        <f t="shared" si="39"/>
        <v>2127</v>
      </c>
      <c r="N65" s="7">
        <f t="shared" si="39"/>
        <v>2126</v>
      </c>
      <c r="O65" s="7">
        <f t="shared" si="39"/>
        <v>2009</v>
      </c>
      <c r="P65" s="7">
        <f t="shared" si="39"/>
        <v>2168</v>
      </c>
    </row>
    <row r="66" spans="2:16" ht="15.6" x14ac:dyDescent="0.3">
      <c r="B66" s="69" t="s">
        <v>9</v>
      </c>
      <c r="C66" s="77">
        <f t="shared" si="38"/>
        <v>2332</v>
      </c>
      <c r="D66" s="28"/>
      <c r="E66" s="28" t="e">
        <f t="shared" si="11"/>
        <v>#DIV/0!</v>
      </c>
      <c r="F66" s="28" t="e">
        <f t="shared" si="12"/>
        <v>#DIV/0!</v>
      </c>
      <c r="G66" s="101">
        <v>145</v>
      </c>
      <c r="H66" s="170">
        <v>133</v>
      </c>
      <c r="I66" s="170">
        <v>125</v>
      </c>
      <c r="J66" s="187">
        <v>569</v>
      </c>
      <c r="K66" s="180">
        <v>97</v>
      </c>
      <c r="L66" s="181">
        <v>242</v>
      </c>
      <c r="M66" s="181">
        <v>417</v>
      </c>
      <c r="N66" s="181">
        <v>26</v>
      </c>
      <c r="O66" s="181">
        <v>389</v>
      </c>
      <c r="P66" s="181">
        <v>189</v>
      </c>
    </row>
    <row r="67" spans="2:16" ht="15.6" x14ac:dyDescent="0.3">
      <c r="B67" s="70" t="s">
        <v>104</v>
      </c>
      <c r="C67" s="77">
        <f t="shared" si="38"/>
        <v>4658.75</v>
      </c>
      <c r="D67" s="28"/>
      <c r="E67" s="28" t="e">
        <f t="shared" si="11"/>
        <v>#DIV/0!</v>
      </c>
      <c r="F67" s="28" t="e">
        <f t="shared" si="12"/>
        <v>#DIV/0!</v>
      </c>
      <c r="G67" s="184"/>
      <c r="H67" s="266">
        <f>H65/4</f>
        <v>513.75</v>
      </c>
      <c r="I67" s="223">
        <f>I65/4</f>
        <v>495.75</v>
      </c>
      <c r="J67" s="77">
        <f t="shared" ref="J67:P67" si="40">J65/4</f>
        <v>526.5</v>
      </c>
      <c r="K67" s="77">
        <f t="shared" si="40"/>
        <v>465.25</v>
      </c>
      <c r="L67" s="88">
        <f t="shared" si="40"/>
        <v>550</v>
      </c>
      <c r="M67" s="88">
        <f t="shared" si="40"/>
        <v>531.75</v>
      </c>
      <c r="N67" s="88">
        <f t="shared" si="40"/>
        <v>531.5</v>
      </c>
      <c r="O67" s="88">
        <f t="shared" si="40"/>
        <v>502.25</v>
      </c>
      <c r="P67" s="88">
        <f t="shared" si="40"/>
        <v>542</v>
      </c>
    </row>
    <row r="68" spans="2:16" ht="16.2" thickBot="1" x14ac:dyDescent="0.35">
      <c r="B68" s="70" t="s">
        <v>105</v>
      </c>
      <c r="C68" s="28"/>
      <c r="D68" s="28"/>
      <c r="E68" s="28" t="e">
        <f t="shared" si="11"/>
        <v>#DIV/0!</v>
      </c>
      <c r="F68" s="28" t="e">
        <f t="shared" si="12"/>
        <v>#DIV/0!</v>
      </c>
      <c r="G68" s="163"/>
      <c r="H68" s="252">
        <f t="shared" ref="H68:M68" si="41">H67/4</f>
        <v>128.4375</v>
      </c>
      <c r="I68" s="218">
        <f t="shared" si="41"/>
        <v>123.9375</v>
      </c>
      <c r="J68" s="77">
        <f t="shared" si="41"/>
        <v>131.625</v>
      </c>
      <c r="K68" s="77">
        <f t="shared" si="41"/>
        <v>116.3125</v>
      </c>
      <c r="L68" s="88">
        <f t="shared" si="41"/>
        <v>137.5</v>
      </c>
      <c r="M68" s="88">
        <f t="shared" si="41"/>
        <v>132.9375</v>
      </c>
      <c r="N68" s="88">
        <f t="shared" ref="N68" si="42">N67/4</f>
        <v>132.875</v>
      </c>
      <c r="O68" s="88">
        <f>O67/4</f>
        <v>125.5625</v>
      </c>
      <c r="P68" s="88">
        <f>P67/4</f>
        <v>135.5</v>
      </c>
    </row>
  </sheetData>
  <sortState xmlns:xlrd2="http://schemas.microsoft.com/office/spreadsheetml/2017/richdata2" ref="B58:P64">
    <sortCondition descending="1" ref="E58:E64"/>
  </sortState>
  <phoneticPr fontId="10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P146"/>
  <sheetViews>
    <sheetView topLeftCell="A123" workbookViewId="0">
      <selection activeCell="G144" sqref="G144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7" width="6.33203125" customWidth="1"/>
    <col min="8" max="8" width="6.33203125" style="21" customWidth="1"/>
    <col min="9" max="11" width="6.33203125" customWidth="1"/>
    <col min="12" max="12" width="7.5546875" style="21" customWidth="1"/>
    <col min="13" max="13" width="6.33203125" style="21" customWidth="1"/>
    <col min="14" max="14" width="5.109375" customWidth="1"/>
    <col min="15" max="15" width="6" style="21" bestFit="1" customWidth="1"/>
    <col min="16" max="16" width="5" customWidth="1"/>
  </cols>
  <sheetData>
    <row r="1" spans="2:16" ht="21" x14ac:dyDescent="0.4">
      <c r="B1" s="1" t="s">
        <v>163</v>
      </c>
      <c r="C1" s="1"/>
      <c r="D1" s="1"/>
      <c r="E1" s="1"/>
      <c r="F1" s="1"/>
      <c r="G1" s="1"/>
      <c r="H1" s="1"/>
      <c r="I1" s="1"/>
      <c r="J1" s="1"/>
      <c r="K1" s="1"/>
    </row>
    <row r="2" spans="2:16" ht="10.8" customHeight="1" x14ac:dyDescent="0.3"/>
    <row r="3" spans="2:16" ht="18" thickBot="1" x14ac:dyDescent="0.4">
      <c r="B3" s="5" t="s">
        <v>8</v>
      </c>
      <c r="C3" s="5"/>
      <c r="D3" s="5"/>
      <c r="E3" s="5"/>
      <c r="F3" s="5"/>
      <c r="G3" s="5"/>
      <c r="H3" s="5"/>
      <c r="I3" s="5"/>
      <c r="J3" s="5"/>
      <c r="K3" s="5"/>
    </row>
    <row r="4" spans="2:16" ht="31.2" x14ac:dyDescent="0.3">
      <c r="B4" s="31" t="s">
        <v>102</v>
      </c>
      <c r="C4" s="74" t="s">
        <v>3</v>
      </c>
      <c r="D4" s="74" t="s">
        <v>4</v>
      </c>
      <c r="E4" s="74" t="s">
        <v>109</v>
      </c>
      <c r="F4" s="172" t="s">
        <v>110</v>
      </c>
      <c r="G4" s="219" t="s">
        <v>228</v>
      </c>
      <c r="H4" s="270" t="s">
        <v>221</v>
      </c>
      <c r="I4" s="188" t="s">
        <v>214</v>
      </c>
      <c r="J4" s="190" t="s">
        <v>206</v>
      </c>
      <c r="K4" s="190" t="s">
        <v>205</v>
      </c>
      <c r="L4" s="23" t="s">
        <v>201</v>
      </c>
      <c r="M4" s="23" t="s">
        <v>2</v>
      </c>
      <c r="N4" s="23" t="s">
        <v>1</v>
      </c>
      <c r="O4" s="23" t="s">
        <v>0</v>
      </c>
      <c r="P4" s="23" t="s">
        <v>148</v>
      </c>
    </row>
    <row r="5" spans="2:16" ht="15.6" x14ac:dyDescent="0.3">
      <c r="B5" s="50" t="s">
        <v>57</v>
      </c>
      <c r="C5" s="88">
        <f>SUM(G5:P5)</f>
        <v>7897</v>
      </c>
      <c r="D5" s="268">
        <v>9</v>
      </c>
      <c r="E5" s="88">
        <f t="shared" ref="E5:E10" si="0">C5/D5</f>
        <v>877.44444444444446</v>
      </c>
      <c r="F5" s="173">
        <f t="shared" ref="F5:F10" si="1">E5/4</f>
        <v>219.36111111111111</v>
      </c>
      <c r="G5" s="175">
        <v>907</v>
      </c>
      <c r="H5" s="271">
        <v>951</v>
      </c>
      <c r="I5" s="191">
        <v>792</v>
      </c>
      <c r="J5" s="9">
        <v>795</v>
      </c>
      <c r="K5" s="9">
        <v>913</v>
      </c>
      <c r="L5" s="7">
        <v>934</v>
      </c>
      <c r="M5" s="7"/>
      <c r="N5" s="7">
        <v>849</v>
      </c>
      <c r="O5" s="7">
        <v>861</v>
      </c>
      <c r="P5" s="7">
        <v>895</v>
      </c>
    </row>
    <row r="6" spans="2:16" ht="15.6" x14ac:dyDescent="0.3">
      <c r="B6" s="50" t="s">
        <v>56</v>
      </c>
      <c r="C6" s="88">
        <f t="shared" ref="C6:C16" si="2">SUM(G6:P6)</f>
        <v>8380</v>
      </c>
      <c r="D6" s="268">
        <v>10</v>
      </c>
      <c r="E6" s="88">
        <f t="shared" si="0"/>
        <v>838</v>
      </c>
      <c r="F6" s="173">
        <f t="shared" si="1"/>
        <v>209.5</v>
      </c>
      <c r="G6" s="175">
        <v>794</v>
      </c>
      <c r="H6" s="271">
        <v>800</v>
      </c>
      <c r="I6" s="191">
        <v>915</v>
      </c>
      <c r="J6" s="9">
        <v>751</v>
      </c>
      <c r="K6" s="9">
        <v>912</v>
      </c>
      <c r="L6" s="7">
        <v>855</v>
      </c>
      <c r="M6" s="7">
        <v>750</v>
      </c>
      <c r="N6" s="7">
        <v>911</v>
      </c>
      <c r="O6" s="7">
        <v>890</v>
      </c>
      <c r="P6" s="7">
        <v>802</v>
      </c>
    </row>
    <row r="7" spans="2:16" ht="15.6" x14ac:dyDescent="0.3">
      <c r="B7" s="50" t="s">
        <v>58</v>
      </c>
      <c r="C7" s="88">
        <f t="shared" si="2"/>
        <v>8351</v>
      </c>
      <c r="D7" s="268">
        <v>10</v>
      </c>
      <c r="E7" s="88">
        <f t="shared" si="0"/>
        <v>835.1</v>
      </c>
      <c r="F7" s="173">
        <f t="shared" si="1"/>
        <v>208.77500000000001</v>
      </c>
      <c r="G7" s="175">
        <v>834</v>
      </c>
      <c r="H7" s="271">
        <v>956</v>
      </c>
      <c r="I7" s="191">
        <v>806</v>
      </c>
      <c r="J7" s="9">
        <v>811</v>
      </c>
      <c r="K7" s="9">
        <v>830</v>
      </c>
      <c r="L7" s="7">
        <v>806</v>
      </c>
      <c r="M7" s="7">
        <v>805</v>
      </c>
      <c r="N7" s="7">
        <v>797</v>
      </c>
      <c r="O7" s="7">
        <v>883</v>
      </c>
      <c r="P7" s="7">
        <v>823</v>
      </c>
    </row>
    <row r="8" spans="2:16" ht="15.6" x14ac:dyDescent="0.3">
      <c r="B8" s="50" t="s">
        <v>192</v>
      </c>
      <c r="C8" s="88">
        <f t="shared" si="2"/>
        <v>4778</v>
      </c>
      <c r="D8" s="268">
        <v>6</v>
      </c>
      <c r="E8" s="88">
        <f t="shared" si="0"/>
        <v>796.33333333333337</v>
      </c>
      <c r="F8" s="173">
        <f t="shared" si="1"/>
        <v>199.08333333333334</v>
      </c>
      <c r="G8" s="175"/>
      <c r="H8" s="271"/>
      <c r="I8" s="191">
        <v>797</v>
      </c>
      <c r="J8" s="9">
        <v>786</v>
      </c>
      <c r="K8" s="9">
        <v>793</v>
      </c>
      <c r="L8" s="7">
        <v>739</v>
      </c>
      <c r="M8" s="7">
        <v>809</v>
      </c>
      <c r="N8" s="7">
        <v>854</v>
      </c>
      <c r="O8" s="7"/>
      <c r="P8" s="7"/>
    </row>
    <row r="9" spans="2:16" ht="15.6" x14ac:dyDescent="0.3">
      <c r="B9" s="50" t="s">
        <v>59</v>
      </c>
      <c r="C9" s="88">
        <f t="shared" si="2"/>
        <v>6319</v>
      </c>
      <c r="D9" s="268">
        <v>8</v>
      </c>
      <c r="E9" s="88">
        <f t="shared" si="0"/>
        <v>789.875</v>
      </c>
      <c r="F9" s="173">
        <f t="shared" si="1"/>
        <v>197.46875</v>
      </c>
      <c r="G9" s="175">
        <v>776</v>
      </c>
      <c r="H9" s="271">
        <v>806</v>
      </c>
      <c r="I9" s="191"/>
      <c r="J9" s="9">
        <v>783</v>
      </c>
      <c r="K9" s="9"/>
      <c r="L9" s="7">
        <v>772</v>
      </c>
      <c r="M9" s="7">
        <v>848</v>
      </c>
      <c r="N9" s="7">
        <v>798</v>
      </c>
      <c r="O9" s="7">
        <v>759</v>
      </c>
      <c r="P9" s="7">
        <v>777</v>
      </c>
    </row>
    <row r="10" spans="2:16" ht="15.6" x14ac:dyDescent="0.3">
      <c r="B10" s="50" t="s">
        <v>60</v>
      </c>
      <c r="C10" s="88">
        <f t="shared" si="2"/>
        <v>7668</v>
      </c>
      <c r="D10" s="268">
        <v>10</v>
      </c>
      <c r="E10" s="88">
        <f t="shared" si="0"/>
        <v>766.8</v>
      </c>
      <c r="F10" s="173">
        <f t="shared" si="1"/>
        <v>191.7</v>
      </c>
      <c r="G10" s="175">
        <v>712</v>
      </c>
      <c r="H10" s="271">
        <v>798</v>
      </c>
      <c r="I10" s="191">
        <v>774</v>
      </c>
      <c r="J10" s="9">
        <v>754</v>
      </c>
      <c r="K10" s="9">
        <v>785</v>
      </c>
      <c r="L10" s="7">
        <v>750</v>
      </c>
      <c r="M10" s="7">
        <v>833</v>
      </c>
      <c r="N10" s="7">
        <v>764</v>
      </c>
      <c r="O10" s="7">
        <v>734</v>
      </c>
      <c r="P10" s="7">
        <v>764</v>
      </c>
    </row>
    <row r="11" spans="2:16" ht="15.6" x14ac:dyDescent="0.3">
      <c r="B11" s="68" t="s">
        <v>35</v>
      </c>
      <c r="C11" s="88">
        <f t="shared" si="2"/>
        <v>745</v>
      </c>
      <c r="D11" s="268">
        <v>1</v>
      </c>
      <c r="E11" s="88">
        <f t="shared" ref="E11:E16" si="3">C11/D11</f>
        <v>745</v>
      </c>
      <c r="F11" s="173">
        <f t="shared" ref="F11:F16" si="4">E11/4</f>
        <v>186.25</v>
      </c>
      <c r="G11" s="175"/>
      <c r="H11" s="271"/>
      <c r="I11" s="191"/>
      <c r="J11" s="9"/>
      <c r="K11" s="9"/>
      <c r="L11" s="7"/>
      <c r="M11" s="7"/>
      <c r="N11" s="7"/>
      <c r="O11" s="7"/>
      <c r="P11" s="7">
        <v>745</v>
      </c>
    </row>
    <row r="12" spans="2:16" ht="15.6" x14ac:dyDescent="0.3">
      <c r="B12" s="50" t="s">
        <v>62</v>
      </c>
      <c r="C12" s="88">
        <f t="shared" si="2"/>
        <v>4350</v>
      </c>
      <c r="D12" s="268">
        <v>6</v>
      </c>
      <c r="E12" s="88">
        <f t="shared" si="3"/>
        <v>725</v>
      </c>
      <c r="F12" s="173">
        <f t="shared" si="4"/>
        <v>181.25</v>
      </c>
      <c r="G12" s="175">
        <v>757</v>
      </c>
      <c r="H12" s="271">
        <v>755</v>
      </c>
      <c r="I12" s="191">
        <v>613</v>
      </c>
      <c r="J12" s="9"/>
      <c r="K12" s="9">
        <v>760</v>
      </c>
      <c r="L12" s="7"/>
      <c r="M12" s="7">
        <v>810</v>
      </c>
      <c r="N12" s="7"/>
      <c r="O12" s="7">
        <v>655</v>
      </c>
      <c r="P12" s="7"/>
    </row>
    <row r="13" spans="2:16" x14ac:dyDescent="0.3">
      <c r="B13" s="32" t="s">
        <v>103</v>
      </c>
      <c r="C13" s="88">
        <f t="shared" si="2"/>
        <v>48488</v>
      </c>
      <c r="D13" s="268">
        <f>SUM(D5:D12)</f>
        <v>60</v>
      </c>
      <c r="E13" s="88">
        <f t="shared" si="3"/>
        <v>808.13333333333333</v>
      </c>
      <c r="F13" s="173">
        <f t="shared" si="4"/>
        <v>202.03333333333333</v>
      </c>
      <c r="G13" s="175">
        <f>SUM(G5:G12)</f>
        <v>4780</v>
      </c>
      <c r="H13" s="271">
        <f>SUM(H5:H12)</f>
        <v>5066</v>
      </c>
      <c r="I13" s="191">
        <f>SUM(I5:I12)</f>
        <v>4697</v>
      </c>
      <c r="J13" s="9">
        <f>SUM(J5:J12)</f>
        <v>4680</v>
      </c>
      <c r="K13" s="9">
        <f t="shared" ref="K13:P13" si="5">SUM(K5:K12)</f>
        <v>4993</v>
      </c>
      <c r="L13" s="7">
        <f t="shared" si="5"/>
        <v>4856</v>
      </c>
      <c r="M13" s="7">
        <f t="shared" si="5"/>
        <v>4855</v>
      </c>
      <c r="N13" s="7">
        <f t="shared" si="5"/>
        <v>4973</v>
      </c>
      <c r="O13" s="7">
        <f t="shared" si="5"/>
        <v>4782</v>
      </c>
      <c r="P13" s="7">
        <f t="shared" si="5"/>
        <v>4806</v>
      </c>
    </row>
    <row r="14" spans="2:16" x14ac:dyDescent="0.3">
      <c r="B14" s="33" t="s">
        <v>9</v>
      </c>
      <c r="C14" s="88">
        <f t="shared" si="2"/>
        <v>3900</v>
      </c>
      <c r="D14" s="268"/>
      <c r="E14" s="12" t="e">
        <f t="shared" si="3"/>
        <v>#DIV/0!</v>
      </c>
      <c r="F14" s="77" t="e">
        <f t="shared" si="4"/>
        <v>#DIV/0!</v>
      </c>
      <c r="G14" s="170">
        <v>82</v>
      </c>
      <c r="H14" s="170">
        <v>580</v>
      </c>
      <c r="I14" s="193">
        <v>525</v>
      </c>
      <c r="J14" s="101">
        <v>110</v>
      </c>
      <c r="K14" s="170">
        <v>304</v>
      </c>
      <c r="L14" s="170">
        <v>361</v>
      </c>
      <c r="M14" s="101">
        <v>519</v>
      </c>
      <c r="N14" s="101">
        <v>432</v>
      </c>
      <c r="O14" s="101">
        <v>450</v>
      </c>
      <c r="P14" s="101">
        <v>537</v>
      </c>
    </row>
    <row r="15" spans="2:16" x14ac:dyDescent="0.3">
      <c r="B15" s="34" t="s">
        <v>104</v>
      </c>
      <c r="C15" s="88">
        <f t="shared" si="2"/>
        <v>7284.666666666667</v>
      </c>
      <c r="D15" s="268"/>
      <c r="E15" s="12" t="e">
        <f t="shared" si="3"/>
        <v>#DIV/0!</v>
      </c>
      <c r="F15" s="77" t="e">
        <f t="shared" si="4"/>
        <v>#DIV/0!</v>
      </c>
      <c r="G15" s="184"/>
      <c r="H15" s="221">
        <f>H13/6</f>
        <v>844.33333333333337</v>
      </c>
      <c r="I15" s="221">
        <f>I13/6</f>
        <v>782.83333333333337</v>
      </c>
      <c r="J15" s="12">
        <f t="shared" ref="J15:P15" si="6">J13/6</f>
        <v>780</v>
      </c>
      <c r="K15" s="203">
        <f t="shared" si="6"/>
        <v>832.16666666666663</v>
      </c>
      <c r="L15" s="88">
        <f t="shared" si="6"/>
        <v>809.33333333333337</v>
      </c>
      <c r="M15" s="88">
        <f t="shared" si="6"/>
        <v>809.16666666666663</v>
      </c>
      <c r="N15" s="12">
        <f t="shared" si="6"/>
        <v>828.83333333333337</v>
      </c>
      <c r="O15" s="12">
        <f t="shared" si="6"/>
        <v>797</v>
      </c>
      <c r="P15" s="12">
        <f t="shared" si="6"/>
        <v>801</v>
      </c>
    </row>
    <row r="16" spans="2:16" ht="15" thickBot="1" x14ac:dyDescent="0.35">
      <c r="B16" s="34" t="s">
        <v>105</v>
      </c>
      <c r="C16" s="88">
        <f t="shared" si="2"/>
        <v>1821.1666666666667</v>
      </c>
      <c r="D16" s="268"/>
      <c r="E16" s="12" t="e">
        <f t="shared" si="3"/>
        <v>#DIV/0!</v>
      </c>
      <c r="F16" s="77" t="e">
        <f t="shared" si="4"/>
        <v>#DIV/0!</v>
      </c>
      <c r="G16" s="163"/>
      <c r="H16" s="221">
        <f>H15/4</f>
        <v>211.08333333333334</v>
      </c>
      <c r="I16" s="221">
        <f>I15/4</f>
        <v>195.70833333333334</v>
      </c>
      <c r="J16" s="12">
        <f t="shared" ref="J16:P16" si="7">J15/4</f>
        <v>195</v>
      </c>
      <c r="K16" s="12">
        <f t="shared" si="7"/>
        <v>208.04166666666666</v>
      </c>
      <c r="L16" s="88">
        <f t="shared" si="7"/>
        <v>202.33333333333334</v>
      </c>
      <c r="M16" s="88">
        <f t="shared" si="7"/>
        <v>202.29166666666666</v>
      </c>
      <c r="N16" s="88">
        <f t="shared" si="7"/>
        <v>207.20833333333334</v>
      </c>
      <c r="O16" s="88">
        <f t="shared" si="7"/>
        <v>199.25</v>
      </c>
      <c r="P16" s="88">
        <f t="shared" si="7"/>
        <v>200.25</v>
      </c>
    </row>
    <row r="17" spans="1:16" ht="15" thickBot="1" x14ac:dyDescent="0.35">
      <c r="C17" s="88">
        <f t="shared" ref="C17:C69" si="8">SUM(H17:P17)</f>
        <v>0</v>
      </c>
      <c r="D17" s="258"/>
      <c r="E17" s="21"/>
      <c r="F17" s="21"/>
      <c r="G17" s="21"/>
      <c r="J17" s="21"/>
      <c r="K17" s="21"/>
    </row>
    <row r="18" spans="1:16" ht="31.2" x14ac:dyDescent="0.3">
      <c r="B18" s="31" t="s">
        <v>106</v>
      </c>
      <c r="C18" s="88">
        <f t="shared" si="8"/>
        <v>0</v>
      </c>
      <c r="D18" s="275" t="s">
        <v>4</v>
      </c>
      <c r="E18" s="74" t="s">
        <v>109</v>
      </c>
      <c r="F18" s="172" t="s">
        <v>110</v>
      </c>
      <c r="G18" s="219" t="s">
        <v>228</v>
      </c>
      <c r="H18" s="270" t="s">
        <v>221</v>
      </c>
      <c r="I18" s="188" t="s">
        <v>214</v>
      </c>
      <c r="J18" s="188" t="s">
        <v>206</v>
      </c>
      <c r="K18" s="190" t="s">
        <v>205</v>
      </c>
      <c r="L18" s="23" t="s">
        <v>201</v>
      </c>
      <c r="M18" s="23" t="s">
        <v>2</v>
      </c>
      <c r="N18" s="23" t="s">
        <v>1</v>
      </c>
      <c r="O18" s="23" t="s">
        <v>0</v>
      </c>
      <c r="P18" s="23" t="s">
        <v>148</v>
      </c>
    </row>
    <row r="19" spans="1:16" ht="15.6" x14ac:dyDescent="0.3">
      <c r="B19" s="51" t="s">
        <v>66</v>
      </c>
      <c r="C19" s="88">
        <f>SUM(G19:P19)</f>
        <v>7695</v>
      </c>
      <c r="D19" s="268">
        <v>10</v>
      </c>
      <c r="E19" s="88">
        <f t="shared" ref="E19:E24" si="9">C19/D19</f>
        <v>769.5</v>
      </c>
      <c r="F19" s="173">
        <f t="shared" ref="F19:F24" si="10">E19/4</f>
        <v>192.375</v>
      </c>
      <c r="G19" s="175">
        <v>745</v>
      </c>
      <c r="H19" s="271">
        <v>791</v>
      </c>
      <c r="I19" s="191">
        <v>719</v>
      </c>
      <c r="J19" s="191">
        <v>836</v>
      </c>
      <c r="K19" s="9">
        <v>848</v>
      </c>
      <c r="L19" s="7">
        <v>708</v>
      </c>
      <c r="M19" s="7">
        <v>792</v>
      </c>
      <c r="N19" s="7">
        <v>701</v>
      </c>
      <c r="O19" s="7">
        <v>809</v>
      </c>
      <c r="P19" s="7">
        <v>746</v>
      </c>
    </row>
    <row r="20" spans="1:16" ht="15.6" x14ac:dyDescent="0.3">
      <c r="B20" s="51" t="s">
        <v>63</v>
      </c>
      <c r="C20" s="88">
        <f t="shared" ref="C20:C32" si="11">SUM(G20:P20)</f>
        <v>7678</v>
      </c>
      <c r="D20" s="268">
        <v>10</v>
      </c>
      <c r="E20" s="88">
        <f t="shared" si="9"/>
        <v>767.8</v>
      </c>
      <c r="F20" s="173">
        <f t="shared" si="10"/>
        <v>191.95</v>
      </c>
      <c r="G20" s="175">
        <v>832</v>
      </c>
      <c r="H20" s="271">
        <v>777</v>
      </c>
      <c r="I20" s="191">
        <v>800</v>
      </c>
      <c r="J20" s="191">
        <v>755</v>
      </c>
      <c r="K20" s="9">
        <v>814</v>
      </c>
      <c r="L20" s="7">
        <v>668</v>
      </c>
      <c r="M20" s="7">
        <v>699</v>
      </c>
      <c r="N20" s="7">
        <v>832</v>
      </c>
      <c r="O20" s="7">
        <v>739</v>
      </c>
      <c r="P20" s="7">
        <v>762</v>
      </c>
    </row>
    <row r="21" spans="1:16" ht="15.6" x14ac:dyDescent="0.3">
      <c r="B21" s="51" t="s">
        <v>61</v>
      </c>
      <c r="C21" s="88">
        <f t="shared" si="11"/>
        <v>5227</v>
      </c>
      <c r="D21" s="268">
        <v>7</v>
      </c>
      <c r="E21" s="88">
        <f t="shared" si="9"/>
        <v>746.71428571428567</v>
      </c>
      <c r="F21" s="173">
        <f t="shared" si="10"/>
        <v>186.67857142857142</v>
      </c>
      <c r="G21" s="175">
        <v>738</v>
      </c>
      <c r="H21" s="271"/>
      <c r="I21" s="191">
        <v>627</v>
      </c>
      <c r="J21" s="191"/>
      <c r="K21" s="9">
        <v>842</v>
      </c>
      <c r="L21" s="7">
        <v>695</v>
      </c>
      <c r="M21" s="7"/>
      <c r="N21" s="7">
        <v>822</v>
      </c>
      <c r="O21" s="7">
        <v>726</v>
      </c>
      <c r="P21" s="7">
        <v>777</v>
      </c>
    </row>
    <row r="22" spans="1:16" ht="15.6" x14ac:dyDescent="0.3">
      <c r="B22" s="51" t="s">
        <v>64</v>
      </c>
      <c r="C22" s="88">
        <f t="shared" si="11"/>
        <v>6724</v>
      </c>
      <c r="D22" s="268">
        <v>9</v>
      </c>
      <c r="E22" s="88">
        <f t="shared" si="9"/>
        <v>747.11111111111109</v>
      </c>
      <c r="F22" s="173">
        <f t="shared" si="10"/>
        <v>186.77777777777777</v>
      </c>
      <c r="G22" s="175"/>
      <c r="H22" s="271">
        <v>770</v>
      </c>
      <c r="I22" s="191">
        <v>776</v>
      </c>
      <c r="J22" s="191">
        <v>759</v>
      </c>
      <c r="K22" s="9">
        <v>725</v>
      </c>
      <c r="L22" s="7">
        <v>689</v>
      </c>
      <c r="M22" s="7">
        <v>726</v>
      </c>
      <c r="N22" s="7">
        <v>728</v>
      </c>
      <c r="O22" s="7">
        <v>725</v>
      </c>
      <c r="P22" s="7">
        <v>826</v>
      </c>
    </row>
    <row r="23" spans="1:16" ht="15.6" x14ac:dyDescent="0.3">
      <c r="B23" s="51" t="s">
        <v>68</v>
      </c>
      <c r="C23" s="88">
        <f t="shared" si="11"/>
        <v>5879</v>
      </c>
      <c r="D23" s="268">
        <v>8</v>
      </c>
      <c r="E23" s="88">
        <f t="shared" si="9"/>
        <v>734.875</v>
      </c>
      <c r="F23" s="173">
        <f t="shared" si="10"/>
        <v>183.71875</v>
      </c>
      <c r="G23" s="175">
        <v>663</v>
      </c>
      <c r="H23" s="271">
        <v>653</v>
      </c>
      <c r="I23" s="191">
        <v>808</v>
      </c>
      <c r="J23" s="191"/>
      <c r="K23" s="9">
        <v>799</v>
      </c>
      <c r="L23" s="7">
        <v>769</v>
      </c>
      <c r="M23" s="7">
        <v>754</v>
      </c>
      <c r="N23" s="7"/>
      <c r="O23" s="7">
        <v>732</v>
      </c>
      <c r="P23" s="7">
        <v>701</v>
      </c>
    </row>
    <row r="24" spans="1:16" ht="15.6" x14ac:dyDescent="0.3">
      <c r="B24" s="51" t="s">
        <v>67</v>
      </c>
      <c r="C24" s="88">
        <f t="shared" si="11"/>
        <v>7282</v>
      </c>
      <c r="D24" s="268">
        <v>10</v>
      </c>
      <c r="E24" s="88">
        <f t="shared" si="9"/>
        <v>728.2</v>
      </c>
      <c r="F24" s="173">
        <f t="shared" si="10"/>
        <v>182.05</v>
      </c>
      <c r="G24" s="175">
        <v>792</v>
      </c>
      <c r="H24" s="271">
        <v>742</v>
      </c>
      <c r="I24" s="191">
        <v>651</v>
      </c>
      <c r="J24" s="191">
        <v>760</v>
      </c>
      <c r="K24" s="9">
        <v>790</v>
      </c>
      <c r="L24" s="7">
        <v>689</v>
      </c>
      <c r="M24" s="7">
        <v>765</v>
      </c>
      <c r="N24" s="7">
        <v>727</v>
      </c>
      <c r="O24" s="7">
        <v>601</v>
      </c>
      <c r="P24" s="7">
        <v>765</v>
      </c>
    </row>
    <row r="25" spans="1:16" ht="15.6" x14ac:dyDescent="0.3">
      <c r="B25" s="50" t="s">
        <v>62</v>
      </c>
      <c r="C25" s="88">
        <f t="shared" si="11"/>
        <v>720</v>
      </c>
      <c r="D25" s="268">
        <v>1</v>
      </c>
      <c r="E25" s="88">
        <f t="shared" ref="E25" si="12">C25/D25</f>
        <v>720</v>
      </c>
      <c r="F25" s="173">
        <f t="shared" ref="F25" si="13">E25/4</f>
        <v>180</v>
      </c>
      <c r="G25" s="175"/>
      <c r="H25" s="271"/>
      <c r="I25" s="191"/>
      <c r="J25" s="191"/>
      <c r="K25" s="9"/>
      <c r="L25" s="7"/>
      <c r="M25" s="7"/>
      <c r="N25" s="7">
        <v>720</v>
      </c>
      <c r="O25" s="7"/>
      <c r="P25" s="7"/>
    </row>
    <row r="26" spans="1:16" ht="15.6" x14ac:dyDescent="0.3">
      <c r="A26" s="80"/>
      <c r="B26" s="68" t="s">
        <v>207</v>
      </c>
      <c r="C26" s="88">
        <f t="shared" si="11"/>
        <v>845</v>
      </c>
      <c r="D26" s="268">
        <v>1</v>
      </c>
      <c r="E26" s="88">
        <f t="shared" ref="E26" si="14">C26/D26</f>
        <v>845</v>
      </c>
      <c r="F26" s="173">
        <f t="shared" ref="F26" si="15">E26/4</f>
        <v>211.25</v>
      </c>
      <c r="G26" s="175"/>
      <c r="H26" s="271"/>
      <c r="I26" s="191"/>
      <c r="J26" s="191">
        <v>845</v>
      </c>
      <c r="K26" s="9"/>
      <c r="L26" s="7"/>
      <c r="M26" s="7"/>
      <c r="N26" s="7"/>
      <c r="O26" s="7"/>
      <c r="P26" s="7"/>
    </row>
    <row r="27" spans="1:16" ht="15.6" x14ac:dyDescent="0.3">
      <c r="B27" s="92" t="s">
        <v>70</v>
      </c>
      <c r="C27" s="88">
        <f t="shared" si="11"/>
        <v>1488</v>
      </c>
      <c r="D27" s="268">
        <v>2</v>
      </c>
      <c r="E27" s="88"/>
      <c r="F27" s="173"/>
      <c r="G27" s="175"/>
      <c r="H27" s="271"/>
      <c r="I27" s="191"/>
      <c r="J27" s="191">
        <v>770</v>
      </c>
      <c r="K27" s="9"/>
      <c r="L27" s="7"/>
      <c r="M27" s="7">
        <v>718</v>
      </c>
      <c r="N27" s="7"/>
      <c r="O27" s="7"/>
      <c r="P27" s="7"/>
    </row>
    <row r="28" spans="1:16" ht="15.6" x14ac:dyDescent="0.3">
      <c r="B28" s="51" t="s">
        <v>65</v>
      </c>
      <c r="C28" s="88">
        <f t="shared" si="11"/>
        <v>1462</v>
      </c>
      <c r="D28" s="268">
        <v>2</v>
      </c>
      <c r="E28" s="88">
        <f t="shared" ref="E28" si="16">C28/D28</f>
        <v>731</v>
      </c>
      <c r="F28" s="173">
        <f t="shared" ref="F28" si="17">E28/4</f>
        <v>182.75</v>
      </c>
      <c r="G28" s="175">
        <v>715</v>
      </c>
      <c r="H28" s="271">
        <v>747</v>
      </c>
      <c r="I28" s="191"/>
      <c r="J28" s="191" t="s">
        <v>10</v>
      </c>
      <c r="K28" s="9"/>
      <c r="L28" s="7"/>
      <c r="M28" s="7"/>
      <c r="N28" s="7"/>
      <c r="O28" s="7"/>
      <c r="P28" s="7"/>
    </row>
    <row r="29" spans="1:16" x14ac:dyDescent="0.3">
      <c r="B29" s="32" t="s">
        <v>103</v>
      </c>
      <c r="C29" s="88">
        <f t="shared" si="11"/>
        <v>45000</v>
      </c>
      <c r="D29" s="268">
        <f>SUM(D19:D28)</f>
        <v>60</v>
      </c>
      <c r="E29" s="88">
        <f t="shared" ref="E29:E87" si="18">C29/D29</f>
        <v>750</v>
      </c>
      <c r="F29" s="173">
        <f t="shared" ref="F29:F87" si="19">E29/4</f>
        <v>187.5</v>
      </c>
      <c r="G29" s="189">
        <f>SUM(G19:G28)</f>
        <v>4485</v>
      </c>
      <c r="H29" s="271">
        <f>SUM(H19:H28)</f>
        <v>4480</v>
      </c>
      <c r="I29" s="191">
        <f>SUM(I19:I28)</f>
        <v>4381</v>
      </c>
      <c r="J29" s="191">
        <v>4725</v>
      </c>
      <c r="K29" s="9">
        <f t="shared" ref="K29:P29" si="20">SUM(K19:K28)</f>
        <v>4818</v>
      </c>
      <c r="L29" s="7">
        <f t="shared" si="20"/>
        <v>4218</v>
      </c>
      <c r="M29" s="7">
        <f t="shared" si="20"/>
        <v>4454</v>
      </c>
      <c r="N29" s="7">
        <f t="shared" si="20"/>
        <v>4530</v>
      </c>
      <c r="O29" s="7">
        <f t="shared" si="20"/>
        <v>4332</v>
      </c>
      <c r="P29" s="7">
        <f t="shared" si="20"/>
        <v>4577</v>
      </c>
    </row>
    <row r="30" spans="1:16" x14ac:dyDescent="0.3">
      <c r="B30" s="33" t="s">
        <v>9</v>
      </c>
      <c r="C30" s="88">
        <f t="shared" si="11"/>
        <v>3383</v>
      </c>
      <c r="D30" s="257"/>
      <c r="E30" s="22" t="e">
        <f t="shared" si="18"/>
        <v>#DIV/0!</v>
      </c>
      <c r="F30" s="28" t="e">
        <f t="shared" si="19"/>
        <v>#DIV/0!</v>
      </c>
      <c r="G30" s="253"/>
      <c r="H30" s="193">
        <v>580</v>
      </c>
      <c r="I30" s="193">
        <v>165</v>
      </c>
      <c r="J30" s="187">
        <v>234</v>
      </c>
      <c r="K30" s="187">
        <v>640</v>
      </c>
      <c r="L30" s="180">
        <v>560</v>
      </c>
      <c r="M30" s="180">
        <v>455</v>
      </c>
      <c r="N30" s="180">
        <v>230</v>
      </c>
      <c r="O30" s="180">
        <v>450</v>
      </c>
      <c r="P30" s="180">
        <v>69</v>
      </c>
    </row>
    <row r="31" spans="1:16" x14ac:dyDescent="0.3">
      <c r="B31" s="34" t="s">
        <v>104</v>
      </c>
      <c r="C31" s="88">
        <f t="shared" si="11"/>
        <v>6752.4999999999991</v>
      </c>
      <c r="D31" s="257"/>
      <c r="E31" s="22" t="e">
        <f t="shared" si="18"/>
        <v>#DIV/0!</v>
      </c>
      <c r="F31" s="28" t="e">
        <f t="shared" si="19"/>
        <v>#DIV/0!</v>
      </c>
      <c r="G31" s="273"/>
      <c r="H31" s="221">
        <f>H29/6</f>
        <v>746.66666666666663</v>
      </c>
      <c r="I31" s="220">
        <f>I29/6</f>
        <v>730.16666666666663</v>
      </c>
      <c r="J31" s="88">
        <f>J29/6</f>
        <v>787.5</v>
      </c>
      <c r="K31" s="88">
        <f t="shared" ref="K31:N31" si="21">K29/6</f>
        <v>803</v>
      </c>
      <c r="L31" s="88">
        <f t="shared" si="21"/>
        <v>703</v>
      </c>
      <c r="M31" s="88">
        <f t="shared" si="21"/>
        <v>742.33333333333337</v>
      </c>
      <c r="N31" s="22">
        <f t="shared" si="21"/>
        <v>755</v>
      </c>
      <c r="O31" s="12">
        <f>O29/6</f>
        <v>722</v>
      </c>
      <c r="P31" s="12">
        <f>P29/6</f>
        <v>762.83333333333337</v>
      </c>
    </row>
    <row r="32" spans="1:16" ht="15" thickBot="1" x14ac:dyDescent="0.35">
      <c r="B32" s="34" t="s">
        <v>105</v>
      </c>
      <c r="C32" s="88">
        <f t="shared" si="11"/>
        <v>1688.1249999999998</v>
      </c>
      <c r="D32" s="257"/>
      <c r="E32" s="22" t="e">
        <f t="shared" si="18"/>
        <v>#DIV/0!</v>
      </c>
      <c r="F32" s="28" t="e">
        <f t="shared" si="19"/>
        <v>#DIV/0!</v>
      </c>
      <c r="G32" s="254"/>
      <c r="H32" s="221">
        <f>H31/4</f>
        <v>186.66666666666666</v>
      </c>
      <c r="I32" s="221">
        <f>I31/4</f>
        <v>182.54166666666666</v>
      </c>
      <c r="J32" s="88">
        <f>J31/4</f>
        <v>196.875</v>
      </c>
      <c r="K32" s="88">
        <f t="shared" ref="K32:N32" si="22">K31/4</f>
        <v>200.75</v>
      </c>
      <c r="L32" s="88">
        <f t="shared" si="22"/>
        <v>175.75</v>
      </c>
      <c r="M32" s="88">
        <f t="shared" si="22"/>
        <v>185.58333333333334</v>
      </c>
      <c r="N32" s="22">
        <f t="shared" si="22"/>
        <v>188.75</v>
      </c>
      <c r="O32" s="88">
        <f>O31/4</f>
        <v>180.5</v>
      </c>
      <c r="P32" s="88">
        <f>P31/4</f>
        <v>190.70833333333334</v>
      </c>
    </row>
    <row r="33" spans="2:16" x14ac:dyDescent="0.3">
      <c r="B33" s="38"/>
      <c r="C33" s="88">
        <f t="shared" si="8"/>
        <v>0</v>
      </c>
      <c r="D33" s="258"/>
      <c r="E33" s="21"/>
      <c r="F33" s="21"/>
      <c r="G33" s="21"/>
      <c r="J33" s="21"/>
      <c r="K33" s="21"/>
      <c r="L33" s="89"/>
      <c r="M33" s="89"/>
      <c r="N33" s="39"/>
      <c r="O33" s="89"/>
      <c r="P33" s="39"/>
    </row>
    <row r="34" spans="2:16" ht="15" thickBot="1" x14ac:dyDescent="0.35">
      <c r="B34" s="38"/>
      <c r="C34" s="88">
        <f t="shared" si="8"/>
        <v>0</v>
      </c>
      <c r="D34" s="278"/>
    </row>
    <row r="35" spans="2:16" ht="31.2" x14ac:dyDescent="0.3">
      <c r="B35" s="31" t="s">
        <v>107</v>
      </c>
      <c r="C35" s="88">
        <f t="shared" si="8"/>
        <v>0</v>
      </c>
      <c r="D35" s="275" t="s">
        <v>4</v>
      </c>
      <c r="E35" s="74" t="s">
        <v>109</v>
      </c>
      <c r="F35" s="172" t="s">
        <v>110</v>
      </c>
      <c r="G35" s="219" t="s">
        <v>228</v>
      </c>
      <c r="H35" s="270" t="s">
        <v>221</v>
      </c>
      <c r="I35" s="188" t="s">
        <v>214</v>
      </c>
      <c r="J35" s="188" t="s">
        <v>206</v>
      </c>
      <c r="K35" s="190" t="s">
        <v>205</v>
      </c>
      <c r="L35" s="23" t="s">
        <v>201</v>
      </c>
      <c r="M35" s="23" t="s">
        <v>2</v>
      </c>
      <c r="N35" s="23" t="s">
        <v>1</v>
      </c>
      <c r="O35" s="23" t="s">
        <v>0</v>
      </c>
      <c r="P35" s="23" t="s">
        <v>148</v>
      </c>
    </row>
    <row r="36" spans="2:16" ht="15.6" x14ac:dyDescent="0.3">
      <c r="B36" s="52" t="s">
        <v>70</v>
      </c>
      <c r="C36" s="88">
        <f>SUM(G36:P36)</f>
        <v>3038</v>
      </c>
      <c r="D36" s="268">
        <v>4</v>
      </c>
      <c r="E36" s="88">
        <f t="shared" ref="E36:E43" si="23">C36/D36</f>
        <v>759.5</v>
      </c>
      <c r="F36" s="173">
        <f t="shared" ref="F36:F43" si="24">E36/4</f>
        <v>189.875</v>
      </c>
      <c r="G36" s="175">
        <v>724</v>
      </c>
      <c r="H36" s="271"/>
      <c r="I36" s="191"/>
      <c r="J36" s="191"/>
      <c r="K36" s="9">
        <v>845</v>
      </c>
      <c r="L36" s="7">
        <v>712</v>
      </c>
      <c r="M36" s="7"/>
      <c r="N36" s="7"/>
      <c r="O36" s="7"/>
      <c r="P36" s="7">
        <v>757</v>
      </c>
    </row>
    <row r="37" spans="2:16" ht="15.6" x14ac:dyDescent="0.3">
      <c r="B37" s="52" t="s">
        <v>69</v>
      </c>
      <c r="C37" s="88">
        <f t="shared" ref="C37:C51" si="25">SUM(G37:P37)</f>
        <v>6857</v>
      </c>
      <c r="D37" s="268">
        <v>9</v>
      </c>
      <c r="E37" s="88">
        <f t="shared" si="23"/>
        <v>761.88888888888891</v>
      </c>
      <c r="F37" s="173">
        <f t="shared" si="24"/>
        <v>190.47222222222223</v>
      </c>
      <c r="G37" s="175"/>
      <c r="H37" s="271">
        <v>820</v>
      </c>
      <c r="I37" s="191">
        <v>807</v>
      </c>
      <c r="J37" s="191">
        <v>668</v>
      </c>
      <c r="K37" s="9">
        <v>779</v>
      </c>
      <c r="L37" s="7">
        <v>838</v>
      </c>
      <c r="M37" s="7">
        <v>713</v>
      </c>
      <c r="N37" s="7">
        <v>756</v>
      </c>
      <c r="O37" s="7">
        <v>788</v>
      </c>
      <c r="P37" s="7">
        <v>688</v>
      </c>
    </row>
    <row r="38" spans="2:16" ht="15.6" x14ac:dyDescent="0.3">
      <c r="B38" s="52" t="s">
        <v>71</v>
      </c>
      <c r="C38" s="88">
        <f t="shared" si="25"/>
        <v>7316</v>
      </c>
      <c r="D38" s="268">
        <v>10</v>
      </c>
      <c r="E38" s="88">
        <f t="shared" si="23"/>
        <v>731.6</v>
      </c>
      <c r="F38" s="173">
        <f t="shared" si="24"/>
        <v>182.9</v>
      </c>
      <c r="G38" s="175">
        <v>700</v>
      </c>
      <c r="H38" s="271">
        <v>690</v>
      </c>
      <c r="I38" s="191">
        <v>794</v>
      </c>
      <c r="J38" s="191">
        <v>741</v>
      </c>
      <c r="K38" s="9">
        <v>794</v>
      </c>
      <c r="L38" s="192">
        <v>775</v>
      </c>
      <c r="M38" s="192">
        <v>696</v>
      </c>
      <c r="N38" s="192">
        <v>686</v>
      </c>
      <c r="O38" s="192">
        <v>773</v>
      </c>
      <c r="P38" s="192">
        <v>667</v>
      </c>
    </row>
    <row r="39" spans="2:16" ht="15.6" x14ac:dyDescent="0.3">
      <c r="B39" s="52" t="s">
        <v>73</v>
      </c>
      <c r="C39" s="88">
        <f t="shared" si="25"/>
        <v>6473</v>
      </c>
      <c r="D39" s="268">
        <v>9</v>
      </c>
      <c r="E39" s="88">
        <f t="shared" si="23"/>
        <v>719.22222222222217</v>
      </c>
      <c r="F39" s="173">
        <f t="shared" si="24"/>
        <v>179.80555555555554</v>
      </c>
      <c r="G39" s="175">
        <v>653</v>
      </c>
      <c r="H39" s="271">
        <v>691</v>
      </c>
      <c r="I39" s="191">
        <v>657</v>
      </c>
      <c r="J39" s="191">
        <v>714</v>
      </c>
      <c r="K39" s="9">
        <v>717</v>
      </c>
      <c r="L39" s="7">
        <v>781</v>
      </c>
      <c r="M39" s="7">
        <v>783</v>
      </c>
      <c r="N39" s="7">
        <v>701</v>
      </c>
      <c r="O39" s="7">
        <v>776</v>
      </c>
      <c r="P39" s="7"/>
    </row>
    <row r="40" spans="2:16" ht="15.6" x14ac:dyDescent="0.3">
      <c r="B40" s="52" t="s">
        <v>75</v>
      </c>
      <c r="C40" s="88">
        <f t="shared" si="25"/>
        <v>6521</v>
      </c>
      <c r="D40" s="268">
        <v>9</v>
      </c>
      <c r="E40" s="88">
        <f t="shared" si="23"/>
        <v>724.55555555555554</v>
      </c>
      <c r="F40" s="173">
        <f t="shared" si="24"/>
        <v>181.13888888888889</v>
      </c>
      <c r="G40" s="175">
        <v>753</v>
      </c>
      <c r="H40" s="271">
        <v>671</v>
      </c>
      <c r="I40" s="191">
        <v>710</v>
      </c>
      <c r="J40" s="191">
        <v>747</v>
      </c>
      <c r="K40" s="9">
        <v>825</v>
      </c>
      <c r="L40" s="7">
        <v>739</v>
      </c>
      <c r="M40" s="7">
        <v>653</v>
      </c>
      <c r="N40" s="7">
        <v>634</v>
      </c>
      <c r="O40" s="7"/>
      <c r="P40" s="7">
        <v>789</v>
      </c>
    </row>
    <row r="41" spans="2:16" ht="15.6" x14ac:dyDescent="0.3">
      <c r="B41" s="52" t="s">
        <v>72</v>
      </c>
      <c r="C41" s="88">
        <f t="shared" si="25"/>
        <v>5668</v>
      </c>
      <c r="D41" s="268">
        <v>8</v>
      </c>
      <c r="E41" s="88">
        <f t="shared" si="23"/>
        <v>708.5</v>
      </c>
      <c r="F41" s="173">
        <f t="shared" si="24"/>
        <v>177.125</v>
      </c>
      <c r="G41" s="175">
        <v>716</v>
      </c>
      <c r="H41" s="271">
        <v>669</v>
      </c>
      <c r="I41" s="191">
        <v>713</v>
      </c>
      <c r="J41" s="191"/>
      <c r="K41" s="9">
        <v>767</v>
      </c>
      <c r="L41" s="7"/>
      <c r="M41" s="7">
        <v>788</v>
      </c>
      <c r="N41" s="7">
        <v>705</v>
      </c>
      <c r="O41" s="7">
        <v>619</v>
      </c>
      <c r="P41" s="7">
        <v>691</v>
      </c>
    </row>
    <row r="42" spans="2:16" ht="15.6" x14ac:dyDescent="0.3">
      <c r="B42" s="52" t="s">
        <v>216</v>
      </c>
      <c r="C42" s="88">
        <f t="shared" si="25"/>
        <v>1527</v>
      </c>
      <c r="D42" s="268">
        <v>2</v>
      </c>
      <c r="E42" s="88">
        <f t="shared" si="23"/>
        <v>763.5</v>
      </c>
      <c r="F42" s="173">
        <f t="shared" si="24"/>
        <v>190.875</v>
      </c>
      <c r="G42" s="175"/>
      <c r="H42" s="271">
        <v>816</v>
      </c>
      <c r="I42" s="191">
        <v>711</v>
      </c>
      <c r="J42" s="191"/>
      <c r="K42" s="9"/>
      <c r="L42" s="7"/>
      <c r="M42" s="7"/>
      <c r="N42" s="7"/>
      <c r="O42" s="7"/>
      <c r="P42" s="7"/>
    </row>
    <row r="43" spans="2:16" ht="15.6" x14ac:dyDescent="0.3">
      <c r="B43" s="92" t="s">
        <v>74</v>
      </c>
      <c r="C43" s="88">
        <f t="shared" si="25"/>
        <v>3501</v>
      </c>
      <c r="D43" s="268">
        <v>5</v>
      </c>
      <c r="E43" s="88">
        <f t="shared" si="23"/>
        <v>700.2</v>
      </c>
      <c r="F43" s="173">
        <f t="shared" si="24"/>
        <v>175.05</v>
      </c>
      <c r="G43" s="175">
        <v>730</v>
      </c>
      <c r="H43" s="271"/>
      <c r="I43" s="191"/>
      <c r="J43" s="191"/>
      <c r="K43" s="9"/>
      <c r="L43" s="7">
        <v>690</v>
      </c>
      <c r="M43" s="7">
        <v>756</v>
      </c>
      <c r="N43" s="7"/>
      <c r="O43" s="7">
        <v>638</v>
      </c>
      <c r="P43" s="7">
        <v>687</v>
      </c>
    </row>
    <row r="44" spans="2:16" ht="15.6" x14ac:dyDescent="0.3">
      <c r="B44" s="68" t="s">
        <v>36</v>
      </c>
      <c r="C44" s="88">
        <f t="shared" si="25"/>
        <v>669</v>
      </c>
      <c r="D44" s="268">
        <v>1</v>
      </c>
      <c r="E44" s="88">
        <f t="shared" ref="E44" si="26">C44/D44</f>
        <v>669</v>
      </c>
      <c r="F44" s="173">
        <f t="shared" ref="F44" si="27">E44/4</f>
        <v>167.25</v>
      </c>
      <c r="G44" s="175"/>
      <c r="H44" s="271"/>
      <c r="I44" s="191"/>
      <c r="J44" s="191" t="s">
        <v>10</v>
      </c>
      <c r="K44" s="9"/>
      <c r="L44" s="7"/>
      <c r="M44" s="7"/>
      <c r="N44" s="7">
        <v>669</v>
      </c>
      <c r="O44" s="7"/>
      <c r="P44" s="7"/>
    </row>
    <row r="45" spans="2:16" ht="15.6" x14ac:dyDescent="0.3">
      <c r="B45" s="68" t="s">
        <v>213</v>
      </c>
      <c r="C45" s="88">
        <f t="shared" si="25"/>
        <v>624</v>
      </c>
      <c r="D45" s="268">
        <v>1</v>
      </c>
      <c r="E45" s="88">
        <f t="shared" ref="E45" si="28">C45/D45</f>
        <v>624</v>
      </c>
      <c r="F45" s="173">
        <f t="shared" ref="F45" si="29">E45/4</f>
        <v>156</v>
      </c>
      <c r="G45" s="175"/>
      <c r="H45" s="271"/>
      <c r="I45" s="191"/>
      <c r="J45" s="191">
        <v>624</v>
      </c>
      <c r="K45" s="9"/>
      <c r="L45" s="7"/>
      <c r="M45" s="7"/>
      <c r="N45" s="7"/>
      <c r="O45" s="7"/>
      <c r="P45" s="7"/>
    </row>
    <row r="46" spans="2:16" ht="15.6" x14ac:dyDescent="0.3">
      <c r="B46" s="93" t="s">
        <v>79</v>
      </c>
      <c r="C46" s="88">
        <f t="shared" si="25"/>
        <v>690</v>
      </c>
      <c r="D46" s="268">
        <v>1</v>
      </c>
      <c r="E46" s="88">
        <f t="shared" ref="E46" si="30">C46/D46</f>
        <v>690</v>
      </c>
      <c r="F46" s="173">
        <f t="shared" ref="F46" si="31">E46/4</f>
        <v>172.5</v>
      </c>
      <c r="G46" s="175"/>
      <c r="H46" s="271"/>
      <c r="I46" s="191"/>
      <c r="J46" s="191">
        <v>690</v>
      </c>
      <c r="K46" s="9"/>
      <c r="L46" s="7"/>
      <c r="M46" s="7"/>
      <c r="N46" s="7"/>
      <c r="O46" s="7"/>
      <c r="P46" s="7"/>
    </row>
    <row r="47" spans="2:16" ht="15.6" x14ac:dyDescent="0.3">
      <c r="B47" s="53" t="s">
        <v>135</v>
      </c>
      <c r="C47" s="88">
        <f t="shared" si="25"/>
        <v>668</v>
      </c>
      <c r="D47" s="268">
        <v>1</v>
      </c>
      <c r="E47" s="88">
        <f t="shared" ref="E47:E48" si="32">C47/D47</f>
        <v>668</v>
      </c>
      <c r="F47" s="173">
        <f t="shared" ref="F47:F48" si="33">E47/4</f>
        <v>167</v>
      </c>
      <c r="G47" s="175"/>
      <c r="H47" s="271"/>
      <c r="I47" s="191"/>
      <c r="J47" s="191"/>
      <c r="K47" s="9"/>
      <c r="L47" s="7"/>
      <c r="M47" s="7"/>
      <c r="N47" s="7"/>
      <c r="O47" s="7">
        <v>668</v>
      </c>
      <c r="P47" s="7"/>
    </row>
    <row r="48" spans="2:16" x14ac:dyDescent="0.3">
      <c r="B48" s="32" t="s">
        <v>103</v>
      </c>
      <c r="C48" s="88">
        <f t="shared" si="25"/>
        <v>42865</v>
      </c>
      <c r="D48" s="268">
        <f>SUM(D36:D47)</f>
        <v>60</v>
      </c>
      <c r="E48" s="88">
        <f t="shared" si="32"/>
        <v>714.41666666666663</v>
      </c>
      <c r="F48" s="173">
        <f t="shared" si="33"/>
        <v>178.60416666666666</v>
      </c>
      <c r="G48" s="189">
        <f>SUM(G36:G47)</f>
        <v>4276</v>
      </c>
      <c r="H48" s="271">
        <f>SUM(H36:H47)</f>
        <v>4357</v>
      </c>
      <c r="I48" s="191">
        <f>SUM(I36:I47)</f>
        <v>4392</v>
      </c>
      <c r="J48" s="191">
        <f t="shared" ref="J48:O48" si="34">SUM(J36:J47)</f>
        <v>4184</v>
      </c>
      <c r="K48" s="9">
        <f t="shared" si="34"/>
        <v>4727</v>
      </c>
      <c r="L48" s="7">
        <f t="shared" si="34"/>
        <v>4535</v>
      </c>
      <c r="M48" s="7">
        <f t="shared" si="34"/>
        <v>4389</v>
      </c>
      <c r="N48" s="7">
        <f t="shared" si="34"/>
        <v>4151</v>
      </c>
      <c r="O48" s="7">
        <f t="shared" si="34"/>
        <v>4262</v>
      </c>
      <c r="P48" s="7">
        <f>SUM(P36:P42)</f>
        <v>3592</v>
      </c>
    </row>
    <row r="49" spans="2:16" x14ac:dyDescent="0.3">
      <c r="B49" s="33" t="s">
        <v>9</v>
      </c>
      <c r="C49" s="88">
        <f t="shared" si="25"/>
        <v>1935</v>
      </c>
      <c r="D49" s="257"/>
      <c r="E49" s="22" t="e">
        <f t="shared" ref="E49:E51" si="35">C49/D49</f>
        <v>#DIV/0!</v>
      </c>
      <c r="F49" s="28" t="e">
        <f t="shared" ref="F49:F51" si="36">E49/4</f>
        <v>#DIV/0!</v>
      </c>
      <c r="G49" s="193">
        <v>272</v>
      </c>
      <c r="H49" s="170">
        <v>190</v>
      </c>
      <c r="I49" s="170">
        <v>104</v>
      </c>
      <c r="J49" s="193">
        <v>5</v>
      </c>
      <c r="K49" s="187">
        <v>258</v>
      </c>
      <c r="L49" s="181">
        <v>617</v>
      </c>
      <c r="M49" s="181">
        <v>255</v>
      </c>
      <c r="N49" s="180">
        <v>101</v>
      </c>
      <c r="O49" s="180">
        <v>68</v>
      </c>
      <c r="P49" s="180">
        <v>65</v>
      </c>
    </row>
    <row r="50" spans="2:16" x14ac:dyDescent="0.3">
      <c r="B50" s="34" t="s">
        <v>104</v>
      </c>
      <c r="C50" s="88">
        <f t="shared" si="25"/>
        <v>6431.5</v>
      </c>
      <c r="D50" s="257"/>
      <c r="E50" s="22" t="e">
        <f t="shared" si="35"/>
        <v>#DIV/0!</v>
      </c>
      <c r="F50" s="28" t="e">
        <f t="shared" si="36"/>
        <v>#DIV/0!</v>
      </c>
      <c r="G50" s="253"/>
      <c r="H50" s="221">
        <f>H48/6</f>
        <v>726.16666666666663</v>
      </c>
      <c r="I50" s="158">
        <f>I48/6</f>
        <v>732</v>
      </c>
      <c r="J50" s="203">
        <f>J48/6</f>
        <v>697.33333333333337</v>
      </c>
      <c r="K50" s="203">
        <f t="shared" ref="K50:P50" si="37">K48/6</f>
        <v>787.83333333333337</v>
      </c>
      <c r="L50" s="203">
        <f t="shared" si="37"/>
        <v>755.83333333333337</v>
      </c>
      <c r="M50" s="203">
        <f t="shared" si="37"/>
        <v>731.5</v>
      </c>
      <c r="N50" s="203">
        <f t="shared" si="37"/>
        <v>691.83333333333337</v>
      </c>
      <c r="O50" s="203">
        <f t="shared" si="37"/>
        <v>710.33333333333337</v>
      </c>
      <c r="P50" s="203">
        <f t="shared" si="37"/>
        <v>598.66666666666663</v>
      </c>
    </row>
    <row r="51" spans="2:16" ht="15" thickBot="1" x14ac:dyDescent="0.35">
      <c r="B51" s="73" t="s">
        <v>105</v>
      </c>
      <c r="C51" s="88">
        <f t="shared" si="25"/>
        <v>1607.875</v>
      </c>
      <c r="D51" s="277"/>
      <c r="E51" s="30" t="e">
        <f t="shared" si="35"/>
        <v>#DIV/0!</v>
      </c>
      <c r="F51" s="217" t="e">
        <f t="shared" si="36"/>
        <v>#DIV/0!</v>
      </c>
      <c r="G51" s="254"/>
      <c r="H51" s="221">
        <f>H50/4</f>
        <v>181.54166666666666</v>
      </c>
      <c r="I51" s="158">
        <f>I50/4</f>
        <v>183</v>
      </c>
      <c r="J51" s="88">
        <f>J50/4</f>
        <v>174.33333333333334</v>
      </c>
      <c r="K51" s="88">
        <f t="shared" ref="K51:P51" si="38">K50/4</f>
        <v>196.95833333333334</v>
      </c>
      <c r="L51" s="88">
        <f t="shared" si="38"/>
        <v>188.95833333333334</v>
      </c>
      <c r="M51" s="88">
        <f t="shared" si="38"/>
        <v>182.875</v>
      </c>
      <c r="N51" s="88">
        <f t="shared" si="38"/>
        <v>172.95833333333334</v>
      </c>
      <c r="O51" s="88">
        <f t="shared" si="38"/>
        <v>177.58333333333334</v>
      </c>
      <c r="P51" s="88">
        <f t="shared" si="38"/>
        <v>149.66666666666666</v>
      </c>
    </row>
    <row r="52" spans="2:16" x14ac:dyDescent="0.3">
      <c r="B52" s="38"/>
      <c r="C52" s="88">
        <f t="shared" si="8"/>
        <v>0</v>
      </c>
      <c r="D52" s="258"/>
      <c r="E52" s="21"/>
      <c r="F52" s="21"/>
      <c r="G52" s="21"/>
      <c r="J52" s="21"/>
      <c r="K52" s="21"/>
      <c r="L52" s="89"/>
      <c r="M52" s="89"/>
      <c r="N52" s="39"/>
      <c r="O52" s="89"/>
      <c r="P52" s="39"/>
    </row>
    <row r="53" spans="2:16" ht="15" thickBot="1" x14ac:dyDescent="0.35">
      <c r="C53" s="88">
        <f t="shared" si="8"/>
        <v>0</v>
      </c>
      <c r="D53" s="258"/>
      <c r="E53" s="21"/>
      <c r="F53" s="21"/>
      <c r="G53" s="21"/>
      <c r="J53" s="21"/>
      <c r="K53" s="21"/>
    </row>
    <row r="54" spans="2:16" ht="31.2" x14ac:dyDescent="0.3">
      <c r="B54" s="31" t="s">
        <v>170</v>
      </c>
      <c r="C54" s="88">
        <f t="shared" si="8"/>
        <v>0</v>
      </c>
      <c r="D54" s="276" t="s">
        <v>4</v>
      </c>
      <c r="E54" s="75" t="s">
        <v>109</v>
      </c>
      <c r="F54" s="177" t="s">
        <v>110</v>
      </c>
      <c r="G54" s="219" t="s">
        <v>228</v>
      </c>
      <c r="H54" s="270" t="s">
        <v>221</v>
      </c>
      <c r="I54" s="188" t="s">
        <v>214</v>
      </c>
      <c r="J54" s="188" t="s">
        <v>206</v>
      </c>
      <c r="K54" s="190" t="s">
        <v>205</v>
      </c>
      <c r="L54" s="23" t="s">
        <v>201</v>
      </c>
      <c r="M54" s="23" t="s">
        <v>2</v>
      </c>
      <c r="N54" s="23" t="s">
        <v>1</v>
      </c>
      <c r="O54" s="23" t="s">
        <v>0</v>
      </c>
      <c r="P54" s="23" t="s">
        <v>148</v>
      </c>
    </row>
    <row r="55" spans="2:16" ht="15.6" x14ac:dyDescent="0.3">
      <c r="B55" s="53" t="s">
        <v>135</v>
      </c>
      <c r="C55" s="88">
        <f>SUM(G55:P55)</f>
        <v>4890</v>
      </c>
      <c r="D55" s="268">
        <v>7</v>
      </c>
      <c r="E55" s="88">
        <f t="shared" ref="E55:E61" si="39">C55/D55</f>
        <v>698.57142857142856</v>
      </c>
      <c r="F55" s="173">
        <f t="shared" ref="F55:F61" si="40">E55/4</f>
        <v>174.64285714285714</v>
      </c>
      <c r="G55" s="175">
        <v>607</v>
      </c>
      <c r="H55" s="271"/>
      <c r="I55" s="191">
        <v>740</v>
      </c>
      <c r="J55" s="191">
        <v>732</v>
      </c>
      <c r="K55" s="9">
        <v>688</v>
      </c>
      <c r="L55" s="7">
        <v>721</v>
      </c>
      <c r="M55" s="7">
        <v>701</v>
      </c>
      <c r="N55" s="7">
        <v>701</v>
      </c>
      <c r="O55" s="7"/>
      <c r="P55" s="192"/>
    </row>
    <row r="56" spans="2:16" ht="15.6" x14ac:dyDescent="0.3">
      <c r="B56" s="53" t="s">
        <v>79</v>
      </c>
      <c r="C56" s="88">
        <f t="shared" ref="C56:C67" si="41">SUM(G56:P56)</f>
        <v>5555</v>
      </c>
      <c r="D56" s="268">
        <v>8</v>
      </c>
      <c r="E56" s="88">
        <f t="shared" si="39"/>
        <v>694.375</v>
      </c>
      <c r="F56" s="173">
        <f t="shared" si="40"/>
        <v>173.59375</v>
      </c>
      <c r="G56" s="175">
        <v>636</v>
      </c>
      <c r="H56" s="271">
        <v>639</v>
      </c>
      <c r="I56" s="191">
        <v>745</v>
      </c>
      <c r="J56" s="191"/>
      <c r="K56" s="9">
        <v>700</v>
      </c>
      <c r="L56" s="7">
        <v>724</v>
      </c>
      <c r="M56" s="7">
        <v>692</v>
      </c>
      <c r="N56" s="7">
        <v>674</v>
      </c>
      <c r="O56" s="7"/>
      <c r="P56" s="7">
        <v>745</v>
      </c>
    </row>
    <row r="57" spans="2:16" ht="15.6" x14ac:dyDescent="0.3">
      <c r="B57" s="54" t="s">
        <v>136</v>
      </c>
      <c r="C57" s="88">
        <f t="shared" si="41"/>
        <v>6369</v>
      </c>
      <c r="D57" s="268">
        <v>9</v>
      </c>
      <c r="E57" s="88">
        <f t="shared" si="39"/>
        <v>707.66666666666663</v>
      </c>
      <c r="F57" s="173">
        <f t="shared" si="40"/>
        <v>176.91666666666666</v>
      </c>
      <c r="G57" s="175">
        <v>779</v>
      </c>
      <c r="H57" s="271">
        <v>776</v>
      </c>
      <c r="I57" s="191">
        <v>797</v>
      </c>
      <c r="J57" s="191">
        <v>711</v>
      </c>
      <c r="K57" s="9">
        <v>717</v>
      </c>
      <c r="L57" s="7">
        <v>686</v>
      </c>
      <c r="M57" s="7"/>
      <c r="N57" s="7">
        <v>700</v>
      </c>
      <c r="O57" s="7">
        <v>643</v>
      </c>
      <c r="P57" s="7">
        <v>560</v>
      </c>
    </row>
    <row r="58" spans="2:16" ht="15.6" x14ac:dyDescent="0.3">
      <c r="B58" s="53" t="s">
        <v>77</v>
      </c>
      <c r="C58" s="88">
        <f t="shared" si="41"/>
        <v>6268</v>
      </c>
      <c r="D58" s="268">
        <v>9</v>
      </c>
      <c r="E58" s="88">
        <f t="shared" si="39"/>
        <v>696.44444444444446</v>
      </c>
      <c r="F58" s="173">
        <f t="shared" si="40"/>
        <v>174.11111111111111</v>
      </c>
      <c r="G58" s="175"/>
      <c r="H58" s="271">
        <v>725</v>
      </c>
      <c r="I58" s="191">
        <v>811</v>
      </c>
      <c r="J58" s="191">
        <v>706</v>
      </c>
      <c r="K58" s="9">
        <v>701</v>
      </c>
      <c r="L58" s="7">
        <v>730</v>
      </c>
      <c r="M58" s="7">
        <v>684</v>
      </c>
      <c r="N58" s="7">
        <v>647</v>
      </c>
      <c r="O58" s="7">
        <v>600</v>
      </c>
      <c r="P58" s="7">
        <v>664</v>
      </c>
    </row>
    <row r="59" spans="2:16" ht="15.6" x14ac:dyDescent="0.3">
      <c r="B59" s="53" t="s">
        <v>78</v>
      </c>
      <c r="C59" s="88">
        <f t="shared" si="41"/>
        <v>6079</v>
      </c>
      <c r="D59" s="268">
        <v>9</v>
      </c>
      <c r="E59" s="88">
        <f t="shared" si="39"/>
        <v>675.44444444444446</v>
      </c>
      <c r="F59" s="173">
        <f t="shared" si="40"/>
        <v>168.86111111111111</v>
      </c>
      <c r="G59" s="175">
        <v>684</v>
      </c>
      <c r="H59" s="271">
        <v>680</v>
      </c>
      <c r="I59" s="191">
        <v>674</v>
      </c>
      <c r="J59" s="191">
        <v>682</v>
      </c>
      <c r="K59" s="9"/>
      <c r="L59" s="7">
        <v>592</v>
      </c>
      <c r="M59" s="7">
        <v>731</v>
      </c>
      <c r="N59" s="7">
        <v>663</v>
      </c>
      <c r="O59" s="7">
        <v>651</v>
      </c>
      <c r="P59" s="7">
        <v>722</v>
      </c>
    </row>
    <row r="60" spans="2:16" ht="15.6" x14ac:dyDescent="0.3">
      <c r="B60" s="53" t="s">
        <v>76</v>
      </c>
      <c r="C60" s="88">
        <f t="shared" si="41"/>
        <v>6009</v>
      </c>
      <c r="D60" s="268">
        <v>9</v>
      </c>
      <c r="E60" s="88">
        <f t="shared" si="39"/>
        <v>667.66666666666663</v>
      </c>
      <c r="F60" s="173">
        <f t="shared" si="40"/>
        <v>166.91666666666666</v>
      </c>
      <c r="G60" s="175">
        <v>665</v>
      </c>
      <c r="H60" s="271">
        <v>679</v>
      </c>
      <c r="I60" s="191">
        <v>641</v>
      </c>
      <c r="J60" s="191">
        <v>662</v>
      </c>
      <c r="K60" s="9">
        <v>672</v>
      </c>
      <c r="L60" s="7"/>
      <c r="M60" s="7">
        <v>706</v>
      </c>
      <c r="N60" s="7">
        <v>649</v>
      </c>
      <c r="O60" s="7">
        <v>636</v>
      </c>
      <c r="P60" s="7">
        <v>699</v>
      </c>
    </row>
    <row r="61" spans="2:16" ht="15.6" x14ac:dyDescent="0.3">
      <c r="B61" s="53" t="s">
        <v>80</v>
      </c>
      <c r="C61" s="88">
        <f t="shared" si="41"/>
        <v>4536</v>
      </c>
      <c r="D61" s="268">
        <v>7</v>
      </c>
      <c r="E61" s="88">
        <f t="shared" si="39"/>
        <v>648</v>
      </c>
      <c r="F61" s="173">
        <f t="shared" si="40"/>
        <v>162</v>
      </c>
      <c r="G61" s="175">
        <v>549</v>
      </c>
      <c r="H61" s="271">
        <v>715</v>
      </c>
      <c r="I61" s="191"/>
      <c r="J61" s="191">
        <v>637</v>
      </c>
      <c r="K61" s="9">
        <v>672</v>
      </c>
      <c r="L61" s="7">
        <v>693</v>
      </c>
      <c r="M61" s="7">
        <v>649</v>
      </c>
      <c r="N61" s="7"/>
      <c r="O61" s="7">
        <v>621</v>
      </c>
      <c r="P61" s="7"/>
    </row>
    <row r="62" spans="2:16" ht="15.6" x14ac:dyDescent="0.3">
      <c r="B62" s="55" t="s">
        <v>187</v>
      </c>
      <c r="C62" s="88">
        <f t="shared" si="41"/>
        <v>749</v>
      </c>
      <c r="D62" s="268">
        <v>1</v>
      </c>
      <c r="E62" s="12"/>
      <c r="F62" s="173"/>
      <c r="G62" s="175"/>
      <c r="H62" s="271"/>
      <c r="I62" s="191"/>
      <c r="J62" s="191"/>
      <c r="K62" s="9"/>
      <c r="L62" s="7"/>
      <c r="M62" s="7"/>
      <c r="N62" s="7"/>
      <c r="O62" s="7">
        <v>749</v>
      </c>
      <c r="P62" s="7"/>
    </row>
    <row r="63" spans="2:16" ht="15.6" x14ac:dyDescent="0.3">
      <c r="B63" s="92" t="s">
        <v>73</v>
      </c>
      <c r="C63" s="88">
        <f t="shared" si="41"/>
        <v>679</v>
      </c>
      <c r="D63" s="268">
        <v>1</v>
      </c>
      <c r="E63" s="12">
        <f t="shared" ref="E63" si="42">C63/D63</f>
        <v>679</v>
      </c>
      <c r="F63" s="173">
        <f t="shared" ref="F63" si="43">E63/4</f>
        <v>169.75</v>
      </c>
      <c r="G63" s="175"/>
      <c r="H63" s="271"/>
      <c r="I63" s="191"/>
      <c r="J63" s="191"/>
      <c r="K63" s="9"/>
      <c r="L63" s="7"/>
      <c r="M63" s="7"/>
      <c r="N63" s="7"/>
      <c r="O63" s="7"/>
      <c r="P63" s="7">
        <v>679</v>
      </c>
    </row>
    <row r="64" spans="2:16" x14ac:dyDescent="0.3">
      <c r="B64" s="32" t="s">
        <v>103</v>
      </c>
      <c r="C64" s="88">
        <f t="shared" si="41"/>
        <v>41134</v>
      </c>
      <c r="D64" s="268">
        <f>SUM(D55:D63)</f>
        <v>60</v>
      </c>
      <c r="E64" s="88">
        <f t="shared" ref="E64:E67" si="44">C64/D64</f>
        <v>685.56666666666672</v>
      </c>
      <c r="F64" s="173">
        <f t="shared" si="19"/>
        <v>171.39166666666668</v>
      </c>
      <c r="G64" s="189">
        <f>SUM(G55:G63)</f>
        <v>3920</v>
      </c>
      <c r="H64" s="271">
        <f>SUM(H55:H63)</f>
        <v>4214</v>
      </c>
      <c r="I64" s="191">
        <f>SUM(I55:I63)</f>
        <v>4408</v>
      </c>
      <c r="J64" s="191">
        <f>SUM(J55:J63)</f>
        <v>4130</v>
      </c>
      <c r="K64" s="9">
        <f t="shared" ref="K64:P64" si="45">SUM(K55:K63)</f>
        <v>4150</v>
      </c>
      <c r="L64" s="7">
        <f t="shared" si="45"/>
        <v>4146</v>
      </c>
      <c r="M64" s="7">
        <f t="shared" si="45"/>
        <v>4163</v>
      </c>
      <c r="N64" s="7">
        <f t="shared" si="45"/>
        <v>4034</v>
      </c>
      <c r="O64" s="7">
        <f t="shared" si="45"/>
        <v>3900</v>
      </c>
      <c r="P64" s="7">
        <f t="shared" si="45"/>
        <v>4069</v>
      </c>
    </row>
    <row r="65" spans="2:16" x14ac:dyDescent="0.3">
      <c r="B65" s="33" t="s">
        <v>9</v>
      </c>
      <c r="C65" s="88">
        <f t="shared" si="41"/>
        <v>1595</v>
      </c>
      <c r="D65" s="257"/>
      <c r="E65" s="22" t="e">
        <f t="shared" si="44"/>
        <v>#DIV/0!</v>
      </c>
      <c r="F65" s="28" t="e">
        <f t="shared" si="19"/>
        <v>#DIV/0!</v>
      </c>
      <c r="G65" s="170">
        <v>50</v>
      </c>
      <c r="H65" s="170">
        <v>163</v>
      </c>
      <c r="I65" s="170">
        <v>68</v>
      </c>
      <c r="J65" s="194">
        <v>161</v>
      </c>
      <c r="K65" s="180">
        <v>302</v>
      </c>
      <c r="L65" s="180">
        <v>209</v>
      </c>
      <c r="M65" s="180">
        <v>39</v>
      </c>
      <c r="N65" s="181">
        <v>98</v>
      </c>
      <c r="O65" s="180">
        <v>108</v>
      </c>
      <c r="P65" s="181">
        <v>397</v>
      </c>
    </row>
    <row r="66" spans="2:16" x14ac:dyDescent="0.3">
      <c r="B66" s="34" t="s">
        <v>104</v>
      </c>
      <c r="C66" s="88">
        <f t="shared" si="41"/>
        <v>6202.333333333333</v>
      </c>
      <c r="D66" s="257"/>
      <c r="E66" s="22" t="e">
        <f t="shared" si="44"/>
        <v>#DIV/0!</v>
      </c>
      <c r="F66" s="28" t="e">
        <f t="shared" si="19"/>
        <v>#DIV/0!</v>
      </c>
      <c r="G66" s="273"/>
      <c r="H66" s="221">
        <f>H64/6</f>
        <v>702.33333333333337</v>
      </c>
      <c r="I66" s="220">
        <f>I64/6</f>
        <v>734.66666666666663</v>
      </c>
      <c r="J66" s="88">
        <f>J64/6</f>
        <v>688.33333333333337</v>
      </c>
      <c r="K66" s="88">
        <f t="shared" ref="K66:P66" si="46">K64/6</f>
        <v>691.66666666666663</v>
      </c>
      <c r="L66" s="88">
        <f t="shared" si="46"/>
        <v>691</v>
      </c>
      <c r="M66" s="88">
        <f t="shared" si="46"/>
        <v>693.83333333333337</v>
      </c>
      <c r="N66" s="12">
        <f t="shared" si="46"/>
        <v>672.33333333333337</v>
      </c>
      <c r="O66" s="12">
        <f t="shared" si="46"/>
        <v>650</v>
      </c>
      <c r="P66" s="22">
        <f t="shared" si="46"/>
        <v>678.16666666666663</v>
      </c>
    </row>
    <row r="67" spans="2:16" ht="15" thickBot="1" x14ac:dyDescent="0.35">
      <c r="B67" s="34" t="s">
        <v>105</v>
      </c>
      <c r="C67" s="88">
        <f t="shared" si="41"/>
        <v>1550.5833333333333</v>
      </c>
      <c r="D67" s="257"/>
      <c r="E67" s="22" t="e">
        <f t="shared" si="44"/>
        <v>#DIV/0!</v>
      </c>
      <c r="F67" s="28" t="e">
        <f t="shared" si="19"/>
        <v>#DIV/0!</v>
      </c>
      <c r="G67" s="254"/>
      <c r="H67" s="221">
        <f>H66/4</f>
        <v>175.58333333333334</v>
      </c>
      <c r="I67" s="221">
        <f>I66/4</f>
        <v>183.66666666666666</v>
      </c>
      <c r="J67" s="88">
        <f>J66/4</f>
        <v>172.08333333333334</v>
      </c>
      <c r="K67" s="88">
        <f t="shared" ref="K67:P67" si="47">K66/4</f>
        <v>172.91666666666666</v>
      </c>
      <c r="L67" s="88">
        <f t="shared" si="47"/>
        <v>172.75</v>
      </c>
      <c r="M67" s="88">
        <f t="shared" si="47"/>
        <v>173.45833333333334</v>
      </c>
      <c r="N67" s="88">
        <f t="shared" si="47"/>
        <v>168.08333333333334</v>
      </c>
      <c r="O67" s="88">
        <f t="shared" si="47"/>
        <v>162.5</v>
      </c>
      <c r="P67" s="88">
        <f t="shared" si="47"/>
        <v>169.54166666666666</v>
      </c>
    </row>
    <row r="68" spans="2:16" x14ac:dyDescent="0.3">
      <c r="C68" s="88">
        <f t="shared" si="8"/>
        <v>0</v>
      </c>
      <c r="D68" s="258"/>
      <c r="E68" s="21"/>
      <c r="F68" s="21"/>
      <c r="G68" s="21"/>
      <c r="J68" s="21"/>
      <c r="K68" s="21"/>
    </row>
    <row r="69" spans="2:16" ht="15" thickBot="1" x14ac:dyDescent="0.35">
      <c r="C69" s="88">
        <f t="shared" si="8"/>
        <v>0</v>
      </c>
      <c r="D69" s="258"/>
      <c r="E69" s="21"/>
      <c r="F69" s="21"/>
      <c r="G69" s="21"/>
      <c r="J69" s="21"/>
      <c r="K69" s="21"/>
    </row>
    <row r="70" spans="2:16" ht="31.2" x14ac:dyDescent="0.3">
      <c r="B70" s="31" t="s">
        <v>171</v>
      </c>
      <c r="C70" s="88">
        <f t="shared" ref="C70:C127" si="48">SUM(H70:P70)</f>
        <v>0</v>
      </c>
      <c r="D70" s="275" t="s">
        <v>4</v>
      </c>
      <c r="E70" s="74" t="s">
        <v>109</v>
      </c>
      <c r="F70" s="172" t="s">
        <v>110</v>
      </c>
      <c r="G70" s="219" t="s">
        <v>228</v>
      </c>
      <c r="H70" s="270" t="s">
        <v>221</v>
      </c>
      <c r="I70" s="188" t="s">
        <v>214</v>
      </c>
      <c r="J70" s="188" t="s">
        <v>206</v>
      </c>
      <c r="K70" s="190" t="s">
        <v>205</v>
      </c>
      <c r="L70" s="23" t="s">
        <v>201</v>
      </c>
      <c r="M70" s="23" t="s">
        <v>2</v>
      </c>
      <c r="N70" s="23" t="s">
        <v>1</v>
      </c>
      <c r="O70" s="23" t="s">
        <v>0</v>
      </c>
      <c r="P70" s="23" t="s">
        <v>148</v>
      </c>
    </row>
    <row r="71" spans="2:16" ht="15.6" x14ac:dyDescent="0.3">
      <c r="B71" s="55" t="s">
        <v>138</v>
      </c>
      <c r="C71" s="88">
        <f>SUM(G71:P71)</f>
        <v>7207</v>
      </c>
      <c r="D71" s="268">
        <v>10</v>
      </c>
      <c r="E71" s="88">
        <f t="shared" ref="E71:E76" si="49">C71/D71</f>
        <v>720.7</v>
      </c>
      <c r="F71" s="173">
        <f t="shared" ref="F71:F76" si="50">E71/4</f>
        <v>180.17500000000001</v>
      </c>
      <c r="G71" s="175">
        <v>706</v>
      </c>
      <c r="H71" s="271">
        <v>716</v>
      </c>
      <c r="I71" s="191">
        <v>729</v>
      </c>
      <c r="J71" s="191">
        <v>710</v>
      </c>
      <c r="K71" s="9">
        <v>734</v>
      </c>
      <c r="L71" s="7">
        <v>723</v>
      </c>
      <c r="M71" s="7">
        <v>815</v>
      </c>
      <c r="N71" s="7">
        <v>602</v>
      </c>
      <c r="O71" s="7">
        <v>763</v>
      </c>
      <c r="P71" s="7">
        <v>709</v>
      </c>
    </row>
    <row r="72" spans="2:16" ht="15.6" x14ac:dyDescent="0.3">
      <c r="B72" s="55" t="s">
        <v>83</v>
      </c>
      <c r="C72" s="88">
        <f t="shared" ref="C72:C83" si="51">SUM(G72:P72)</f>
        <v>5523</v>
      </c>
      <c r="D72" s="268">
        <v>8</v>
      </c>
      <c r="E72" s="88">
        <f t="shared" si="49"/>
        <v>690.375</v>
      </c>
      <c r="F72" s="173">
        <f t="shared" si="50"/>
        <v>172.59375</v>
      </c>
      <c r="G72" s="175">
        <v>794</v>
      </c>
      <c r="H72" s="271">
        <v>620</v>
      </c>
      <c r="I72" s="191">
        <v>743</v>
      </c>
      <c r="J72" s="191">
        <v>618</v>
      </c>
      <c r="K72" s="9">
        <v>687</v>
      </c>
      <c r="L72" s="7"/>
      <c r="M72" s="7"/>
      <c r="N72" s="7">
        <v>740</v>
      </c>
      <c r="O72" s="7">
        <v>697</v>
      </c>
      <c r="P72" s="7">
        <v>624</v>
      </c>
    </row>
    <row r="73" spans="2:16" ht="15.6" x14ac:dyDescent="0.3">
      <c r="B73" s="55" t="s">
        <v>84</v>
      </c>
      <c r="C73" s="88">
        <f t="shared" si="51"/>
        <v>6218</v>
      </c>
      <c r="D73" s="268">
        <v>9</v>
      </c>
      <c r="E73" s="88">
        <f t="shared" si="49"/>
        <v>690.88888888888891</v>
      </c>
      <c r="F73" s="173">
        <f t="shared" si="50"/>
        <v>172.72222222222223</v>
      </c>
      <c r="G73" s="175">
        <v>686</v>
      </c>
      <c r="H73" s="271">
        <v>805</v>
      </c>
      <c r="I73" s="191">
        <v>651</v>
      </c>
      <c r="J73" s="191">
        <v>704</v>
      </c>
      <c r="K73" s="9">
        <v>741</v>
      </c>
      <c r="L73" s="7">
        <v>697</v>
      </c>
      <c r="M73" s="7">
        <v>670</v>
      </c>
      <c r="N73" s="7">
        <v>622</v>
      </c>
      <c r="O73" s="7">
        <v>642</v>
      </c>
      <c r="P73" s="7" t="s">
        <v>10</v>
      </c>
    </row>
    <row r="74" spans="2:16" ht="15.6" x14ac:dyDescent="0.3">
      <c r="B74" s="55" t="s">
        <v>81</v>
      </c>
      <c r="C74" s="88">
        <f t="shared" si="51"/>
        <v>4608</v>
      </c>
      <c r="D74" s="268">
        <v>7</v>
      </c>
      <c r="E74" s="88">
        <f t="shared" si="49"/>
        <v>658.28571428571433</v>
      </c>
      <c r="F74" s="173">
        <f t="shared" si="50"/>
        <v>164.57142857142858</v>
      </c>
      <c r="G74" s="175">
        <v>594</v>
      </c>
      <c r="H74" s="271"/>
      <c r="I74" s="191">
        <v>605</v>
      </c>
      <c r="J74" s="191">
        <v>749</v>
      </c>
      <c r="K74" s="9">
        <v>701</v>
      </c>
      <c r="L74" s="7">
        <v>667</v>
      </c>
      <c r="M74" s="7"/>
      <c r="N74" s="7">
        <v>651</v>
      </c>
      <c r="O74" s="7">
        <v>641</v>
      </c>
      <c r="P74" s="7"/>
    </row>
    <row r="75" spans="2:16" ht="15.6" x14ac:dyDescent="0.3">
      <c r="B75" s="55" t="s">
        <v>85</v>
      </c>
      <c r="C75" s="88">
        <f t="shared" si="51"/>
        <v>5685</v>
      </c>
      <c r="D75" s="268">
        <v>9</v>
      </c>
      <c r="E75" s="88">
        <f t="shared" si="49"/>
        <v>631.66666666666663</v>
      </c>
      <c r="F75" s="173">
        <f t="shared" si="50"/>
        <v>157.91666666666666</v>
      </c>
      <c r="G75" s="175">
        <v>606</v>
      </c>
      <c r="H75" s="271">
        <v>592</v>
      </c>
      <c r="I75" s="191"/>
      <c r="J75" s="191">
        <v>676</v>
      </c>
      <c r="K75" s="9">
        <v>641</v>
      </c>
      <c r="L75" s="7">
        <v>707</v>
      </c>
      <c r="M75" s="7">
        <v>645</v>
      </c>
      <c r="N75" s="7">
        <v>634</v>
      </c>
      <c r="O75" s="7">
        <v>635</v>
      </c>
      <c r="P75" s="7">
        <v>549</v>
      </c>
    </row>
    <row r="76" spans="2:16" ht="15.6" x14ac:dyDescent="0.3">
      <c r="B76" s="55" t="s">
        <v>187</v>
      </c>
      <c r="C76" s="88">
        <f t="shared" si="51"/>
        <v>5670</v>
      </c>
      <c r="D76" s="268">
        <v>9</v>
      </c>
      <c r="E76" s="88">
        <f t="shared" si="49"/>
        <v>630</v>
      </c>
      <c r="F76" s="173">
        <f t="shared" si="50"/>
        <v>157.5</v>
      </c>
      <c r="G76" s="175">
        <v>713</v>
      </c>
      <c r="H76" s="271">
        <v>570</v>
      </c>
      <c r="I76" s="191">
        <v>577</v>
      </c>
      <c r="J76" s="191">
        <v>578</v>
      </c>
      <c r="K76" s="9">
        <v>641</v>
      </c>
      <c r="L76" s="7">
        <v>641</v>
      </c>
      <c r="M76" s="7">
        <v>627</v>
      </c>
      <c r="N76" s="7">
        <v>652</v>
      </c>
      <c r="O76" s="7">
        <v>671</v>
      </c>
      <c r="P76" s="7"/>
    </row>
    <row r="77" spans="2:16" ht="15.6" x14ac:dyDescent="0.3">
      <c r="B77" s="54" t="s">
        <v>136</v>
      </c>
      <c r="C77" s="88">
        <f t="shared" si="51"/>
        <v>662</v>
      </c>
      <c r="D77" s="268">
        <v>1</v>
      </c>
      <c r="E77" s="88">
        <f t="shared" ref="E77" si="52">C77/D77</f>
        <v>662</v>
      </c>
      <c r="F77" s="173">
        <f t="shared" ref="F77" si="53">E77/4</f>
        <v>165.5</v>
      </c>
      <c r="G77" s="175"/>
      <c r="H77" s="271"/>
      <c r="I77" s="191"/>
      <c r="J77" s="191"/>
      <c r="K77" s="9"/>
      <c r="L77" s="7"/>
      <c r="M77" s="7">
        <v>662</v>
      </c>
      <c r="N77" s="7"/>
      <c r="O77" s="7"/>
      <c r="P77" s="7"/>
    </row>
    <row r="78" spans="2:16" ht="15.6" x14ac:dyDescent="0.3">
      <c r="B78" s="53" t="s">
        <v>77</v>
      </c>
      <c r="C78" s="88">
        <f t="shared" si="51"/>
        <v>642</v>
      </c>
      <c r="D78" s="268">
        <v>1</v>
      </c>
      <c r="E78" s="88">
        <f>C78/D78</f>
        <v>642</v>
      </c>
      <c r="F78" s="173">
        <f>E78/4</f>
        <v>160.5</v>
      </c>
      <c r="G78" s="175"/>
      <c r="H78" s="271"/>
      <c r="I78" s="191"/>
      <c r="J78" s="191"/>
      <c r="K78" s="9"/>
      <c r="L78" s="7"/>
      <c r="M78" s="7"/>
      <c r="N78" s="7"/>
      <c r="O78" s="7" t="s">
        <v>10</v>
      </c>
      <c r="P78" s="7">
        <v>642</v>
      </c>
    </row>
    <row r="79" spans="2:16" ht="15.6" x14ac:dyDescent="0.3">
      <c r="B79" s="53" t="s">
        <v>220</v>
      </c>
      <c r="C79" s="88">
        <f t="shared" si="51"/>
        <v>1217</v>
      </c>
      <c r="D79" s="268">
        <v>2</v>
      </c>
      <c r="E79" s="88">
        <f>C79/D79</f>
        <v>608.5</v>
      </c>
      <c r="F79" s="173">
        <f>E79/4</f>
        <v>152.125</v>
      </c>
      <c r="G79" s="175"/>
      <c r="H79" s="271">
        <v>610</v>
      </c>
      <c r="I79" s="191">
        <v>607</v>
      </c>
      <c r="J79" s="191"/>
      <c r="K79" s="9"/>
      <c r="L79" s="7"/>
      <c r="M79" s="7"/>
      <c r="N79" s="7"/>
      <c r="O79" s="7"/>
      <c r="P79" s="7"/>
    </row>
    <row r="80" spans="2:16" ht="15.6" x14ac:dyDescent="0.3">
      <c r="B80" s="55" t="s">
        <v>82</v>
      </c>
      <c r="C80" s="88">
        <f t="shared" si="51"/>
        <v>0</v>
      </c>
      <c r="D80" s="268"/>
      <c r="E80" s="12" t="e">
        <f t="shared" ref="E80" si="54">C80/D80</f>
        <v>#DIV/0!</v>
      </c>
      <c r="F80" s="77" t="e">
        <f t="shared" ref="F80" si="55">E80/4</f>
        <v>#DIV/0!</v>
      </c>
      <c r="G80" s="162"/>
      <c r="H80" s="260"/>
      <c r="I80" s="158"/>
      <c r="J80" s="158"/>
      <c r="K80" s="7"/>
      <c r="L80" s="7"/>
      <c r="M80" s="7" t="s">
        <v>10</v>
      </c>
      <c r="N80" s="7"/>
      <c r="O80" s="7"/>
      <c r="P80" s="7" t="s">
        <v>10</v>
      </c>
    </row>
    <row r="81" spans="1:16" ht="15.6" x14ac:dyDescent="0.3">
      <c r="B81" s="100" t="s">
        <v>191</v>
      </c>
      <c r="C81" s="88">
        <f t="shared" si="51"/>
        <v>1344</v>
      </c>
      <c r="D81" s="268">
        <v>2</v>
      </c>
      <c r="E81" s="12"/>
      <c r="F81" s="173"/>
      <c r="G81" s="175"/>
      <c r="H81" s="271"/>
      <c r="I81" s="191"/>
      <c r="J81" s="191"/>
      <c r="K81" s="9"/>
      <c r="L81" s="7">
        <v>599</v>
      </c>
      <c r="M81" s="7">
        <v>745</v>
      </c>
      <c r="N81" s="7"/>
      <c r="O81" s="7"/>
      <c r="P81" s="7"/>
    </row>
    <row r="82" spans="1:16" ht="15.6" x14ac:dyDescent="0.3">
      <c r="B82" s="62" t="s">
        <v>45</v>
      </c>
      <c r="C82" s="88">
        <f t="shared" si="51"/>
        <v>624</v>
      </c>
      <c r="D82" s="268">
        <v>1</v>
      </c>
      <c r="E82" s="12">
        <f t="shared" ref="E82:E83" si="56">C82/D82</f>
        <v>624</v>
      </c>
      <c r="F82" s="173">
        <f t="shared" ref="F82:F83" si="57">E82/4</f>
        <v>156</v>
      </c>
      <c r="G82" s="175"/>
      <c r="H82" s="271"/>
      <c r="I82" s="191"/>
      <c r="J82" s="191"/>
      <c r="K82" s="9"/>
      <c r="L82" s="7"/>
      <c r="M82" s="7"/>
      <c r="N82" s="7"/>
      <c r="O82" s="7"/>
      <c r="P82" s="7">
        <v>624</v>
      </c>
    </row>
    <row r="83" spans="1:16" ht="15.6" x14ac:dyDescent="0.3">
      <c r="A83" s="80"/>
      <c r="B83" s="61" t="s">
        <v>39</v>
      </c>
      <c r="C83" s="88">
        <f t="shared" si="51"/>
        <v>665</v>
      </c>
      <c r="D83" s="268">
        <v>1</v>
      </c>
      <c r="E83" s="12">
        <f t="shared" si="56"/>
        <v>665</v>
      </c>
      <c r="F83" s="173">
        <f t="shared" si="57"/>
        <v>166.25</v>
      </c>
      <c r="G83" s="175"/>
      <c r="H83" s="271"/>
      <c r="I83" s="191"/>
      <c r="J83" s="191"/>
      <c r="K83" s="9"/>
      <c r="L83" s="7"/>
      <c r="M83" s="7"/>
      <c r="N83" s="7"/>
      <c r="O83" s="7"/>
      <c r="P83" s="7">
        <v>665</v>
      </c>
    </row>
    <row r="84" spans="1:16" x14ac:dyDescent="0.3">
      <c r="B84" s="32" t="s">
        <v>103</v>
      </c>
      <c r="C84" s="88">
        <f t="shared" si="48"/>
        <v>35966</v>
      </c>
      <c r="D84" s="268">
        <f>SUM(D71:D83)</f>
        <v>60</v>
      </c>
      <c r="E84" s="88">
        <f t="shared" si="18"/>
        <v>599.43333333333328</v>
      </c>
      <c r="F84" s="173">
        <f t="shared" si="19"/>
        <v>149.85833333333332</v>
      </c>
      <c r="G84" s="189">
        <f>SUM(G71:G83)</f>
        <v>4099</v>
      </c>
      <c r="H84" s="271">
        <f>SUM(H71:H83)</f>
        <v>3913</v>
      </c>
      <c r="I84" s="191">
        <f>SUM(I71:I83)</f>
        <v>3912</v>
      </c>
      <c r="J84" s="191">
        <f t="shared" ref="J84:P84" si="58">SUM(J71:J83)</f>
        <v>4035</v>
      </c>
      <c r="K84" s="9">
        <f t="shared" si="58"/>
        <v>4145</v>
      </c>
      <c r="L84" s="7">
        <f t="shared" si="58"/>
        <v>4034</v>
      </c>
      <c r="M84" s="7">
        <f t="shared" si="58"/>
        <v>4164</v>
      </c>
      <c r="N84" s="7">
        <f t="shared" si="58"/>
        <v>3901</v>
      </c>
      <c r="O84" s="7">
        <f t="shared" si="58"/>
        <v>4049</v>
      </c>
      <c r="P84" s="7">
        <f t="shared" si="58"/>
        <v>3813</v>
      </c>
    </row>
    <row r="85" spans="1:16" x14ac:dyDescent="0.3">
      <c r="B85" s="33" t="s">
        <v>9</v>
      </c>
      <c r="C85" s="88">
        <f t="shared" si="48"/>
        <v>1865</v>
      </c>
      <c r="D85" s="257"/>
      <c r="E85" s="22" t="e">
        <f t="shared" si="18"/>
        <v>#DIV/0!</v>
      </c>
      <c r="F85" s="28" t="e">
        <f t="shared" si="19"/>
        <v>#DIV/0!</v>
      </c>
      <c r="G85" s="170">
        <v>63</v>
      </c>
      <c r="H85" s="170">
        <v>131</v>
      </c>
      <c r="I85" s="170">
        <v>18</v>
      </c>
      <c r="J85" s="194">
        <v>222</v>
      </c>
      <c r="K85" s="181">
        <v>132</v>
      </c>
      <c r="L85" s="181">
        <v>378</v>
      </c>
      <c r="M85" s="181">
        <v>395</v>
      </c>
      <c r="N85" s="180">
        <v>11</v>
      </c>
      <c r="O85" s="181">
        <v>419</v>
      </c>
      <c r="P85" s="180">
        <v>159</v>
      </c>
    </row>
    <row r="86" spans="1:16" x14ac:dyDescent="0.3">
      <c r="B86" s="34" t="s">
        <v>104</v>
      </c>
      <c r="C86" s="88">
        <f t="shared" si="48"/>
        <v>5994.333333333333</v>
      </c>
      <c r="D86" s="257"/>
      <c r="E86" s="22" t="e">
        <f t="shared" si="18"/>
        <v>#DIV/0!</v>
      </c>
      <c r="F86" s="28" t="e">
        <f t="shared" si="19"/>
        <v>#DIV/0!</v>
      </c>
      <c r="G86" s="253"/>
      <c r="H86" s="274">
        <f>H84/6</f>
        <v>652.16666666666663</v>
      </c>
      <c r="I86" s="103">
        <f>I84/6</f>
        <v>652</v>
      </c>
      <c r="J86" s="88">
        <f>J84/6</f>
        <v>672.5</v>
      </c>
      <c r="K86" s="88">
        <f t="shared" ref="K86:P86" si="59">K84/6</f>
        <v>690.83333333333337</v>
      </c>
      <c r="L86" s="88">
        <f t="shared" si="59"/>
        <v>672.33333333333337</v>
      </c>
      <c r="M86" s="88">
        <f t="shared" si="59"/>
        <v>694</v>
      </c>
      <c r="N86" s="88">
        <f t="shared" si="59"/>
        <v>650.16666666666663</v>
      </c>
      <c r="O86" s="88">
        <f t="shared" si="59"/>
        <v>674.83333333333337</v>
      </c>
      <c r="P86" s="22">
        <f t="shared" si="59"/>
        <v>635.5</v>
      </c>
    </row>
    <row r="87" spans="1:16" ht="15" thickBot="1" x14ac:dyDescent="0.35">
      <c r="B87" s="73" t="s">
        <v>105</v>
      </c>
      <c r="C87" s="88">
        <f t="shared" si="48"/>
        <v>1498.5833333333333</v>
      </c>
      <c r="D87" s="277"/>
      <c r="E87" s="30" t="e">
        <f t="shared" si="18"/>
        <v>#DIV/0!</v>
      </c>
      <c r="F87" s="217" t="e">
        <f t="shared" si="19"/>
        <v>#DIV/0!</v>
      </c>
      <c r="G87" s="254"/>
      <c r="H87" s="272">
        <f>H86/4</f>
        <v>163.04166666666666</v>
      </c>
      <c r="I87" s="103">
        <f>I86/4</f>
        <v>163</v>
      </c>
      <c r="J87" s="88">
        <f>J86/4</f>
        <v>168.125</v>
      </c>
      <c r="K87" s="88">
        <f t="shared" ref="K87:P87" si="60">K86/4</f>
        <v>172.70833333333334</v>
      </c>
      <c r="L87" s="88">
        <f t="shared" si="60"/>
        <v>168.08333333333334</v>
      </c>
      <c r="M87" s="88">
        <f t="shared" si="60"/>
        <v>173.5</v>
      </c>
      <c r="N87" s="88">
        <f t="shared" si="60"/>
        <v>162.54166666666666</v>
      </c>
      <c r="O87" s="88">
        <f t="shared" si="60"/>
        <v>168.70833333333334</v>
      </c>
      <c r="P87" s="22">
        <f t="shared" si="60"/>
        <v>158.875</v>
      </c>
    </row>
    <row r="88" spans="1:16" ht="15" thickBot="1" x14ac:dyDescent="0.35">
      <c r="C88" s="88">
        <f t="shared" si="48"/>
        <v>0</v>
      </c>
      <c r="D88" s="258"/>
      <c r="E88" s="21"/>
      <c r="F88" s="21"/>
      <c r="G88" s="21"/>
      <c r="J88" s="21"/>
      <c r="K88" s="21"/>
    </row>
    <row r="89" spans="1:16" ht="31.2" x14ac:dyDescent="0.3">
      <c r="B89" s="80" t="s">
        <v>172</v>
      </c>
      <c r="C89" s="88">
        <f t="shared" si="48"/>
        <v>0</v>
      </c>
      <c r="D89" s="275" t="s">
        <v>4</v>
      </c>
      <c r="E89" s="74" t="s">
        <v>109</v>
      </c>
      <c r="F89" s="172" t="s">
        <v>110</v>
      </c>
      <c r="G89" s="219" t="s">
        <v>228</v>
      </c>
      <c r="H89" s="270" t="s">
        <v>221</v>
      </c>
      <c r="I89" s="188" t="s">
        <v>214</v>
      </c>
      <c r="J89" s="188" t="s">
        <v>206</v>
      </c>
      <c r="K89" s="190" t="s">
        <v>205</v>
      </c>
      <c r="L89" s="23"/>
      <c r="M89" s="23" t="s">
        <v>2</v>
      </c>
      <c r="N89" s="23" t="s">
        <v>1</v>
      </c>
      <c r="O89" s="23" t="s">
        <v>0</v>
      </c>
      <c r="P89" s="23" t="s">
        <v>148</v>
      </c>
    </row>
    <row r="90" spans="1:16" ht="15.6" x14ac:dyDescent="0.3">
      <c r="B90" s="56" t="s">
        <v>89</v>
      </c>
      <c r="C90" s="88">
        <f>SUM(G90:P90)</f>
        <v>6059</v>
      </c>
      <c r="D90" s="268">
        <v>9</v>
      </c>
      <c r="E90" s="88">
        <f t="shared" ref="E90" si="61">C90/D90</f>
        <v>673.22222222222217</v>
      </c>
      <c r="F90" s="173">
        <f t="shared" ref="F90" si="62">E90/4</f>
        <v>168.30555555555554</v>
      </c>
      <c r="G90" s="175">
        <v>730</v>
      </c>
      <c r="H90" s="271">
        <v>586</v>
      </c>
      <c r="I90" s="191">
        <v>719</v>
      </c>
      <c r="J90" s="191">
        <v>634</v>
      </c>
      <c r="K90" s="9"/>
      <c r="L90" s="7">
        <v>611</v>
      </c>
      <c r="M90" s="7">
        <v>760</v>
      </c>
      <c r="N90" s="7">
        <v>676</v>
      </c>
      <c r="O90" s="7">
        <v>617</v>
      </c>
      <c r="P90" s="7">
        <v>726</v>
      </c>
    </row>
    <row r="91" spans="1:16" ht="15.6" x14ac:dyDescent="0.3">
      <c r="B91" s="56" t="s">
        <v>141</v>
      </c>
      <c r="C91" s="88">
        <f t="shared" ref="C91:C103" si="63">SUM(G91:P91)</f>
        <v>5886</v>
      </c>
      <c r="D91" s="268">
        <v>9</v>
      </c>
      <c r="E91" s="88">
        <f t="shared" ref="E91:E98" si="64">C91/D91</f>
        <v>654</v>
      </c>
      <c r="F91" s="173">
        <f t="shared" ref="F91:F98" si="65">E91/4</f>
        <v>163.5</v>
      </c>
      <c r="G91" s="175">
        <v>658</v>
      </c>
      <c r="H91" s="271">
        <v>609</v>
      </c>
      <c r="I91" s="191">
        <v>710</v>
      </c>
      <c r="J91" s="191">
        <v>625</v>
      </c>
      <c r="K91" s="9">
        <v>755</v>
      </c>
      <c r="L91" s="7">
        <v>653</v>
      </c>
      <c r="M91" s="7">
        <v>589</v>
      </c>
      <c r="N91" s="7">
        <v>647</v>
      </c>
      <c r="O91" s="7"/>
      <c r="P91" s="7">
        <v>640</v>
      </c>
    </row>
    <row r="92" spans="1:16" ht="15.6" x14ac:dyDescent="0.3">
      <c r="B92" s="56" t="s">
        <v>86</v>
      </c>
      <c r="C92" s="88">
        <f t="shared" si="63"/>
        <v>4652</v>
      </c>
      <c r="D92" s="268">
        <v>7</v>
      </c>
      <c r="E92" s="88">
        <f t="shared" si="64"/>
        <v>664.57142857142856</v>
      </c>
      <c r="F92" s="173">
        <f t="shared" si="65"/>
        <v>166.14285714285714</v>
      </c>
      <c r="G92" s="175">
        <v>731</v>
      </c>
      <c r="H92" s="271"/>
      <c r="I92" s="191">
        <v>688</v>
      </c>
      <c r="J92" s="191"/>
      <c r="K92" s="9">
        <v>684</v>
      </c>
      <c r="L92" s="7">
        <v>678</v>
      </c>
      <c r="M92" s="7">
        <v>606</v>
      </c>
      <c r="N92" s="7"/>
      <c r="O92" s="7">
        <v>629</v>
      </c>
      <c r="P92" s="7">
        <v>636</v>
      </c>
    </row>
    <row r="93" spans="1:16" ht="15.6" x14ac:dyDescent="0.3">
      <c r="B93" s="56" t="s">
        <v>140</v>
      </c>
      <c r="C93" s="88">
        <f t="shared" si="63"/>
        <v>5053</v>
      </c>
      <c r="D93" s="268">
        <v>8</v>
      </c>
      <c r="E93" s="88">
        <f t="shared" si="64"/>
        <v>631.625</v>
      </c>
      <c r="F93" s="173">
        <f t="shared" si="65"/>
        <v>157.90625</v>
      </c>
      <c r="G93" s="175">
        <v>709</v>
      </c>
      <c r="H93" s="271">
        <v>621</v>
      </c>
      <c r="I93" s="191">
        <v>575</v>
      </c>
      <c r="J93" s="191">
        <v>629</v>
      </c>
      <c r="K93" s="9">
        <v>623</v>
      </c>
      <c r="L93" s="7"/>
      <c r="M93" s="7">
        <v>563</v>
      </c>
      <c r="N93" s="7">
        <v>673</v>
      </c>
      <c r="O93" s="7">
        <v>660</v>
      </c>
      <c r="P93" s="7"/>
    </row>
    <row r="94" spans="1:16" ht="15.6" x14ac:dyDescent="0.3">
      <c r="B94" s="56" t="s">
        <v>90</v>
      </c>
      <c r="C94" s="88">
        <f t="shared" si="63"/>
        <v>5718</v>
      </c>
      <c r="D94" s="268">
        <v>9</v>
      </c>
      <c r="E94" s="88">
        <f t="shared" si="64"/>
        <v>635.33333333333337</v>
      </c>
      <c r="F94" s="173">
        <f t="shared" si="65"/>
        <v>158.83333333333334</v>
      </c>
      <c r="G94" s="175">
        <v>655</v>
      </c>
      <c r="H94" s="271">
        <v>685</v>
      </c>
      <c r="I94" s="191"/>
      <c r="J94" s="191">
        <v>642</v>
      </c>
      <c r="K94" s="9">
        <v>621</v>
      </c>
      <c r="L94" s="7">
        <v>660</v>
      </c>
      <c r="M94" s="7">
        <v>655</v>
      </c>
      <c r="N94" s="7">
        <v>586</v>
      </c>
      <c r="O94" s="7">
        <v>615</v>
      </c>
      <c r="P94" s="7">
        <v>599</v>
      </c>
    </row>
    <row r="95" spans="1:16" ht="15.6" x14ac:dyDescent="0.3">
      <c r="B95" s="56" t="s">
        <v>87</v>
      </c>
      <c r="C95" s="88">
        <f t="shared" si="63"/>
        <v>5374</v>
      </c>
      <c r="D95" s="268">
        <v>9</v>
      </c>
      <c r="E95" s="88">
        <f t="shared" si="64"/>
        <v>597.11111111111109</v>
      </c>
      <c r="F95" s="173">
        <f t="shared" si="65"/>
        <v>149.27777777777777</v>
      </c>
      <c r="G95" s="175"/>
      <c r="H95" s="271">
        <v>610</v>
      </c>
      <c r="I95" s="191">
        <v>562</v>
      </c>
      <c r="J95" s="191">
        <v>596</v>
      </c>
      <c r="K95" s="9">
        <v>573</v>
      </c>
      <c r="L95" s="7">
        <v>584</v>
      </c>
      <c r="M95" s="7">
        <v>627</v>
      </c>
      <c r="N95" s="7">
        <v>627</v>
      </c>
      <c r="O95" s="7">
        <v>610</v>
      </c>
      <c r="P95" s="7">
        <v>585</v>
      </c>
    </row>
    <row r="96" spans="1:16" ht="15.6" x14ac:dyDescent="0.3">
      <c r="B96" s="56" t="s">
        <v>88</v>
      </c>
      <c r="C96" s="88">
        <f t="shared" si="63"/>
        <v>2385</v>
      </c>
      <c r="D96" s="268">
        <v>4</v>
      </c>
      <c r="E96" s="88">
        <f t="shared" si="64"/>
        <v>596.25</v>
      </c>
      <c r="F96" s="173">
        <f t="shared" si="65"/>
        <v>149.0625</v>
      </c>
      <c r="G96" s="175"/>
      <c r="H96" s="271"/>
      <c r="I96" s="191"/>
      <c r="J96" s="191"/>
      <c r="K96" s="9">
        <v>576</v>
      </c>
      <c r="L96" s="7">
        <v>593</v>
      </c>
      <c r="M96" s="7"/>
      <c r="N96" s="7">
        <v>604</v>
      </c>
      <c r="O96" s="7"/>
      <c r="P96" s="7">
        <v>612</v>
      </c>
    </row>
    <row r="97" spans="2:16" ht="15.6" x14ac:dyDescent="0.3">
      <c r="B97" s="96" t="s">
        <v>191</v>
      </c>
      <c r="C97" s="88">
        <f t="shared" si="63"/>
        <v>2134</v>
      </c>
      <c r="D97" s="268">
        <v>3</v>
      </c>
      <c r="E97" s="88">
        <f t="shared" ref="E97" si="66">C97/D97</f>
        <v>711.33333333333337</v>
      </c>
      <c r="F97" s="173">
        <f t="shared" ref="F97" si="67">E97/4</f>
        <v>177.83333333333334</v>
      </c>
      <c r="G97" s="175">
        <v>674</v>
      </c>
      <c r="H97" s="271">
        <v>768</v>
      </c>
      <c r="I97" s="191">
        <v>692</v>
      </c>
      <c r="J97" s="191"/>
      <c r="K97" s="9"/>
      <c r="L97" s="7"/>
      <c r="M97" s="7"/>
      <c r="N97" s="7"/>
      <c r="O97" s="7"/>
      <c r="P97" s="7"/>
    </row>
    <row r="98" spans="2:16" ht="15.6" x14ac:dyDescent="0.3">
      <c r="B98" s="100" t="s">
        <v>208</v>
      </c>
      <c r="C98" s="88">
        <f t="shared" si="63"/>
        <v>669</v>
      </c>
      <c r="D98" s="268">
        <v>1</v>
      </c>
      <c r="E98" s="88">
        <f t="shared" si="64"/>
        <v>669</v>
      </c>
      <c r="F98" s="173">
        <f t="shared" si="65"/>
        <v>167.25</v>
      </c>
      <c r="G98" s="175"/>
      <c r="H98" s="271"/>
      <c r="I98" s="191"/>
      <c r="J98" s="191">
        <v>669</v>
      </c>
      <c r="K98" s="9"/>
      <c r="L98" s="7"/>
      <c r="M98" s="7"/>
      <c r="N98" s="7"/>
      <c r="O98" s="7"/>
      <c r="P98" s="7"/>
    </row>
    <row r="99" spans="2:16" ht="15.6" x14ac:dyDescent="0.3">
      <c r="B99" s="56" t="s">
        <v>188</v>
      </c>
      <c r="C99" s="88">
        <f t="shared" si="63"/>
        <v>626</v>
      </c>
      <c r="D99" s="268">
        <v>1</v>
      </c>
      <c r="E99" s="88">
        <f t="shared" ref="E99" si="68">C99/D99</f>
        <v>626</v>
      </c>
      <c r="F99" s="173">
        <f t="shared" ref="F99" si="69">E99/4</f>
        <v>156.5</v>
      </c>
      <c r="G99" s="175"/>
      <c r="H99" s="271"/>
      <c r="I99" s="191"/>
      <c r="J99" s="191"/>
      <c r="K99" s="9"/>
      <c r="L99" s="7"/>
      <c r="M99" s="7"/>
      <c r="N99" s="7"/>
      <c r="O99" s="7">
        <v>626</v>
      </c>
      <c r="P99" s="7"/>
    </row>
    <row r="100" spans="2:16" x14ac:dyDescent="0.3">
      <c r="B100" s="32" t="s">
        <v>103</v>
      </c>
      <c r="C100" s="88">
        <f t="shared" si="63"/>
        <v>38556</v>
      </c>
      <c r="D100" s="268">
        <f>SUM(D90:D99)</f>
        <v>60</v>
      </c>
      <c r="E100" s="88">
        <f t="shared" ref="E100:E124" si="70">C100/D100</f>
        <v>642.6</v>
      </c>
      <c r="F100" s="173">
        <f t="shared" ref="F100:F124" si="71">E100/4</f>
        <v>160.65</v>
      </c>
      <c r="G100" s="189">
        <f>SUM(G90:G99)</f>
        <v>4157</v>
      </c>
      <c r="H100" s="271">
        <f>SUM(H90:H99)</f>
        <v>3879</v>
      </c>
      <c r="I100" s="191">
        <f>SUM(I90:I99)</f>
        <v>3946</v>
      </c>
      <c r="J100" s="191">
        <f t="shared" ref="J100:O100" si="72">SUM(J90:J99)</f>
        <v>3795</v>
      </c>
      <c r="K100" s="9">
        <f t="shared" si="72"/>
        <v>3832</v>
      </c>
      <c r="L100" s="7">
        <f t="shared" si="72"/>
        <v>3779</v>
      </c>
      <c r="M100" s="7">
        <f t="shared" si="72"/>
        <v>3800</v>
      </c>
      <c r="N100" s="7">
        <f t="shared" si="72"/>
        <v>3813</v>
      </c>
      <c r="O100" s="7">
        <f t="shared" si="72"/>
        <v>3757</v>
      </c>
      <c r="P100" s="7">
        <f>SUM(P90:P96)</f>
        <v>3798</v>
      </c>
    </row>
    <row r="101" spans="2:16" x14ac:dyDescent="0.3">
      <c r="B101" s="33" t="s">
        <v>9</v>
      </c>
      <c r="C101" s="88">
        <f t="shared" si="63"/>
        <v>2883</v>
      </c>
      <c r="D101" s="257"/>
      <c r="E101" s="22" t="e">
        <f t="shared" si="70"/>
        <v>#DIV/0!</v>
      </c>
      <c r="F101" s="28" t="e">
        <f t="shared" si="71"/>
        <v>#DIV/0!</v>
      </c>
      <c r="G101" s="101">
        <v>343</v>
      </c>
      <c r="H101" s="193">
        <v>497</v>
      </c>
      <c r="I101" s="170">
        <v>501</v>
      </c>
      <c r="J101" s="187">
        <v>168</v>
      </c>
      <c r="K101" s="181">
        <v>74</v>
      </c>
      <c r="L101" s="181" t="s">
        <v>204</v>
      </c>
      <c r="M101" s="181">
        <v>454</v>
      </c>
      <c r="N101" s="181">
        <v>458</v>
      </c>
      <c r="O101" s="181">
        <v>123</v>
      </c>
      <c r="P101" s="181">
        <v>265</v>
      </c>
    </row>
    <row r="102" spans="2:16" x14ac:dyDescent="0.3">
      <c r="B102" s="34" t="s">
        <v>104</v>
      </c>
      <c r="C102" s="88">
        <f t="shared" si="63"/>
        <v>5733.166666666667</v>
      </c>
      <c r="D102" s="257"/>
      <c r="E102" s="22" t="e">
        <f t="shared" si="70"/>
        <v>#DIV/0!</v>
      </c>
      <c r="F102" s="28" t="e">
        <f t="shared" si="71"/>
        <v>#DIV/0!</v>
      </c>
      <c r="G102" s="273"/>
      <c r="H102" s="221">
        <f>H100/6</f>
        <v>646.5</v>
      </c>
      <c r="I102" s="220">
        <f>I100/6</f>
        <v>657.66666666666663</v>
      </c>
      <c r="J102" s="88">
        <f>J100/6</f>
        <v>632.5</v>
      </c>
      <c r="K102" s="88">
        <f t="shared" ref="K102:O102" si="73">K100/6</f>
        <v>638.66666666666663</v>
      </c>
      <c r="L102" s="88">
        <f t="shared" si="73"/>
        <v>629.83333333333337</v>
      </c>
      <c r="M102" s="88">
        <f t="shared" si="73"/>
        <v>633.33333333333337</v>
      </c>
      <c r="N102" s="88">
        <f t="shared" si="73"/>
        <v>635.5</v>
      </c>
      <c r="O102" s="88">
        <f t="shared" si="73"/>
        <v>626.16666666666663</v>
      </c>
      <c r="P102" s="88">
        <f>P100/6</f>
        <v>633</v>
      </c>
    </row>
    <row r="103" spans="2:16" ht="15" thickBot="1" x14ac:dyDescent="0.35">
      <c r="B103" s="34" t="s">
        <v>105</v>
      </c>
      <c r="C103" s="88">
        <f t="shared" si="63"/>
        <v>1433.2916666666667</v>
      </c>
      <c r="D103" s="257"/>
      <c r="E103" s="22" t="e">
        <f t="shared" si="70"/>
        <v>#DIV/0!</v>
      </c>
      <c r="F103" s="28" t="e">
        <f t="shared" si="71"/>
        <v>#DIV/0!</v>
      </c>
      <c r="G103" s="254"/>
      <c r="H103" s="221">
        <f>H102/4</f>
        <v>161.625</v>
      </c>
      <c r="I103" s="221">
        <f>I102/4</f>
        <v>164.41666666666666</v>
      </c>
      <c r="J103" s="88">
        <f>J102/4</f>
        <v>158.125</v>
      </c>
      <c r="K103" s="88">
        <f t="shared" ref="K103:P103" si="74">K102/4</f>
        <v>159.66666666666666</v>
      </c>
      <c r="L103" s="88">
        <f t="shared" si="74"/>
        <v>157.45833333333334</v>
      </c>
      <c r="M103" s="88">
        <f t="shared" si="74"/>
        <v>158.33333333333334</v>
      </c>
      <c r="N103" s="88">
        <f t="shared" si="74"/>
        <v>158.875</v>
      </c>
      <c r="O103" s="88">
        <f t="shared" si="74"/>
        <v>156.54166666666666</v>
      </c>
      <c r="P103" s="88">
        <f t="shared" si="74"/>
        <v>158.25</v>
      </c>
    </row>
    <row r="104" spans="2:16" x14ac:dyDescent="0.3">
      <c r="C104" s="88">
        <f t="shared" si="48"/>
        <v>0</v>
      </c>
      <c r="D104" s="258"/>
      <c r="E104" s="21"/>
      <c r="F104" s="21"/>
      <c r="G104" s="21"/>
      <c r="J104" s="21"/>
      <c r="K104" s="21"/>
    </row>
    <row r="105" spans="2:16" ht="15" thickBot="1" x14ac:dyDescent="0.35">
      <c r="C105" s="88">
        <f t="shared" si="48"/>
        <v>0</v>
      </c>
      <c r="D105" s="258"/>
      <c r="E105" s="21"/>
      <c r="F105" s="21"/>
      <c r="G105" s="21"/>
      <c r="J105" s="21"/>
      <c r="K105" s="21"/>
    </row>
    <row r="106" spans="2:16" ht="31.2" x14ac:dyDescent="0.3">
      <c r="B106" s="31" t="s">
        <v>173</v>
      </c>
      <c r="C106" s="88">
        <f t="shared" si="48"/>
        <v>0</v>
      </c>
      <c r="D106" s="276" t="s">
        <v>4</v>
      </c>
      <c r="E106" s="75" t="s">
        <v>109</v>
      </c>
      <c r="F106" s="177" t="s">
        <v>110</v>
      </c>
      <c r="G106" s="219" t="s">
        <v>228</v>
      </c>
      <c r="H106" s="270" t="s">
        <v>221</v>
      </c>
      <c r="I106" s="188" t="s">
        <v>214</v>
      </c>
      <c r="J106" s="188" t="s">
        <v>206</v>
      </c>
      <c r="K106" s="190" t="s">
        <v>212</v>
      </c>
      <c r="L106" s="23" t="s">
        <v>201</v>
      </c>
      <c r="M106" s="23" t="s">
        <v>2</v>
      </c>
      <c r="N106" s="23" t="s">
        <v>1</v>
      </c>
      <c r="O106" s="23" t="s">
        <v>0</v>
      </c>
      <c r="P106" s="23" t="s">
        <v>148</v>
      </c>
    </row>
    <row r="107" spans="2:16" ht="15.6" x14ac:dyDescent="0.3">
      <c r="B107" s="57" t="s">
        <v>95</v>
      </c>
      <c r="C107" s="88">
        <f>SUM(G107:P107)</f>
        <v>5327</v>
      </c>
      <c r="D107" s="268">
        <v>9</v>
      </c>
      <c r="E107" s="88">
        <f t="shared" ref="E107:E114" si="75">C107/D107</f>
        <v>591.88888888888891</v>
      </c>
      <c r="F107" s="173">
        <f t="shared" ref="F107:F114" si="76">E107/4</f>
        <v>147.97222222222223</v>
      </c>
      <c r="G107" s="179">
        <v>684</v>
      </c>
      <c r="H107" s="271">
        <v>543</v>
      </c>
      <c r="I107" s="191">
        <v>505</v>
      </c>
      <c r="J107" s="191">
        <v>605</v>
      </c>
      <c r="K107" s="9">
        <v>585</v>
      </c>
      <c r="L107" s="7">
        <v>635</v>
      </c>
      <c r="M107" s="7">
        <v>592</v>
      </c>
      <c r="N107" s="7">
        <v>534</v>
      </c>
      <c r="O107" s="7">
        <v>644</v>
      </c>
      <c r="P107" s="7"/>
    </row>
    <row r="108" spans="2:16" ht="15.6" x14ac:dyDescent="0.3">
      <c r="B108" s="57" t="s">
        <v>94</v>
      </c>
      <c r="C108" s="88">
        <f t="shared" ref="C108:C124" si="77">SUM(G108:P108)</f>
        <v>3591</v>
      </c>
      <c r="D108" s="268">
        <v>6</v>
      </c>
      <c r="E108" s="88">
        <f t="shared" si="75"/>
        <v>598.5</v>
      </c>
      <c r="F108" s="173">
        <f t="shared" si="76"/>
        <v>149.625</v>
      </c>
      <c r="G108" s="175">
        <v>640</v>
      </c>
      <c r="H108" s="271"/>
      <c r="I108" s="191"/>
      <c r="J108" s="191"/>
      <c r="K108" s="9">
        <v>573</v>
      </c>
      <c r="L108" s="7">
        <v>588</v>
      </c>
      <c r="M108" s="7">
        <v>602</v>
      </c>
      <c r="N108" s="7">
        <v>595</v>
      </c>
      <c r="O108" s="7"/>
      <c r="P108" s="7">
        <v>593</v>
      </c>
    </row>
    <row r="109" spans="2:16" ht="15.6" x14ac:dyDescent="0.3">
      <c r="B109" s="57" t="s">
        <v>91</v>
      </c>
      <c r="C109" s="88">
        <f t="shared" si="77"/>
        <v>4056</v>
      </c>
      <c r="D109" s="268">
        <v>7</v>
      </c>
      <c r="E109" s="88">
        <f t="shared" si="75"/>
        <v>579.42857142857144</v>
      </c>
      <c r="F109" s="173">
        <f t="shared" si="76"/>
        <v>144.85714285714286</v>
      </c>
      <c r="G109" s="175"/>
      <c r="H109" s="271"/>
      <c r="I109" s="191">
        <v>544</v>
      </c>
      <c r="J109" s="191"/>
      <c r="K109" s="9">
        <v>492</v>
      </c>
      <c r="L109" s="7">
        <v>628</v>
      </c>
      <c r="M109" s="7">
        <v>562</v>
      </c>
      <c r="N109" s="7">
        <v>609</v>
      </c>
      <c r="O109" s="7">
        <v>585</v>
      </c>
      <c r="P109" s="7">
        <v>636</v>
      </c>
    </row>
    <row r="110" spans="2:16" ht="15.6" x14ac:dyDescent="0.3">
      <c r="B110" s="57" t="s">
        <v>143</v>
      </c>
      <c r="C110" s="88">
        <f t="shared" si="77"/>
        <v>4674</v>
      </c>
      <c r="D110" s="268">
        <v>8</v>
      </c>
      <c r="E110" s="88">
        <f t="shared" si="75"/>
        <v>584.25</v>
      </c>
      <c r="F110" s="173">
        <f t="shared" si="76"/>
        <v>146.0625</v>
      </c>
      <c r="G110" s="175">
        <v>641</v>
      </c>
      <c r="H110" s="271">
        <v>557</v>
      </c>
      <c r="I110" s="191">
        <v>603</v>
      </c>
      <c r="J110" s="191">
        <v>542</v>
      </c>
      <c r="K110" s="9">
        <v>531</v>
      </c>
      <c r="L110" s="7">
        <v>643</v>
      </c>
      <c r="M110" s="7"/>
      <c r="N110" s="7">
        <v>550</v>
      </c>
      <c r="O110" s="7"/>
      <c r="P110" s="7">
        <v>607</v>
      </c>
    </row>
    <row r="111" spans="2:16" ht="15.6" x14ac:dyDescent="0.3">
      <c r="B111" s="57" t="s">
        <v>92</v>
      </c>
      <c r="C111" s="88">
        <f t="shared" si="77"/>
        <v>3983</v>
      </c>
      <c r="D111" s="268">
        <v>7</v>
      </c>
      <c r="E111" s="88">
        <f t="shared" si="75"/>
        <v>569</v>
      </c>
      <c r="F111" s="173">
        <f t="shared" si="76"/>
        <v>142.25</v>
      </c>
      <c r="G111" s="175"/>
      <c r="H111" s="271"/>
      <c r="I111" s="191">
        <v>494</v>
      </c>
      <c r="J111" s="191">
        <v>608</v>
      </c>
      <c r="K111" s="9">
        <v>576</v>
      </c>
      <c r="L111" s="7">
        <v>615</v>
      </c>
      <c r="M111" s="7">
        <v>561</v>
      </c>
      <c r="N111" s="7">
        <v>510</v>
      </c>
      <c r="O111" s="7">
        <v>619</v>
      </c>
      <c r="P111" s="7"/>
    </row>
    <row r="112" spans="2:16" ht="15.6" x14ac:dyDescent="0.3">
      <c r="B112" s="57" t="s">
        <v>144</v>
      </c>
      <c r="C112" s="88">
        <f t="shared" si="77"/>
        <v>3624</v>
      </c>
      <c r="D112" s="268">
        <v>6</v>
      </c>
      <c r="E112" s="88">
        <f t="shared" si="75"/>
        <v>604</v>
      </c>
      <c r="F112" s="173">
        <f t="shared" si="76"/>
        <v>151</v>
      </c>
      <c r="G112" s="175">
        <v>628</v>
      </c>
      <c r="H112" s="271">
        <v>699</v>
      </c>
      <c r="I112" s="191">
        <v>578</v>
      </c>
      <c r="J112" s="191">
        <v>609</v>
      </c>
      <c r="K112" s="9"/>
      <c r="L112" s="7"/>
      <c r="M112" s="7">
        <v>562</v>
      </c>
      <c r="N112" s="7"/>
      <c r="O112" s="7">
        <v>548</v>
      </c>
      <c r="P112" s="7"/>
    </row>
    <row r="113" spans="1:16" ht="15.6" x14ac:dyDescent="0.3">
      <c r="B113" s="57" t="s">
        <v>93</v>
      </c>
      <c r="C113" s="88">
        <f t="shared" si="77"/>
        <v>3062</v>
      </c>
      <c r="D113" s="268">
        <v>6</v>
      </c>
      <c r="E113" s="88">
        <f t="shared" si="75"/>
        <v>510.33333333333331</v>
      </c>
      <c r="F113" s="173">
        <f t="shared" si="76"/>
        <v>127.58333333333333</v>
      </c>
      <c r="G113" s="175"/>
      <c r="H113" s="271">
        <v>546</v>
      </c>
      <c r="I113" s="191"/>
      <c r="J113" s="191"/>
      <c r="K113" s="9">
        <v>465</v>
      </c>
      <c r="L113" s="7"/>
      <c r="M113" s="7">
        <v>636</v>
      </c>
      <c r="N113" s="7">
        <v>461</v>
      </c>
      <c r="O113" s="7">
        <v>527</v>
      </c>
      <c r="P113" s="7">
        <v>427</v>
      </c>
    </row>
    <row r="114" spans="1:16" ht="15.6" x14ac:dyDescent="0.3">
      <c r="B114" s="100" t="s">
        <v>191</v>
      </c>
      <c r="C114" s="88">
        <f t="shared" si="77"/>
        <v>736</v>
      </c>
      <c r="D114" s="268">
        <v>1</v>
      </c>
      <c r="E114" s="88">
        <f t="shared" si="75"/>
        <v>736</v>
      </c>
      <c r="F114" s="173">
        <f t="shared" si="76"/>
        <v>184</v>
      </c>
      <c r="G114" s="175"/>
      <c r="H114" s="271"/>
      <c r="I114" s="191"/>
      <c r="J114" s="191">
        <v>736</v>
      </c>
      <c r="K114" s="9"/>
      <c r="L114" s="7"/>
      <c r="M114" s="7"/>
      <c r="N114" s="7"/>
      <c r="O114" s="7"/>
      <c r="P114" s="7"/>
    </row>
    <row r="115" spans="1:16" ht="15.6" x14ac:dyDescent="0.3">
      <c r="B115" s="57" t="s">
        <v>189</v>
      </c>
      <c r="C115" s="88">
        <f t="shared" si="77"/>
        <v>585</v>
      </c>
      <c r="D115" s="268">
        <v>1</v>
      </c>
      <c r="E115" s="88">
        <f t="shared" ref="E115" si="78">C115/D115</f>
        <v>585</v>
      </c>
      <c r="F115" s="173">
        <f t="shared" ref="F115" si="79">E115/4</f>
        <v>146.25</v>
      </c>
      <c r="G115" s="175"/>
      <c r="H115" s="271"/>
      <c r="I115" s="191"/>
      <c r="J115" s="191"/>
      <c r="K115" s="9"/>
      <c r="L115" s="7"/>
      <c r="M115" s="7"/>
      <c r="N115" s="7"/>
      <c r="O115" s="7">
        <v>585</v>
      </c>
      <c r="P115" s="7"/>
    </row>
    <row r="116" spans="1:16" ht="15.6" x14ac:dyDescent="0.3">
      <c r="A116" s="139"/>
      <c r="B116" s="97" t="s">
        <v>198</v>
      </c>
      <c r="C116" s="88">
        <f t="shared" si="77"/>
        <v>3138</v>
      </c>
      <c r="D116" s="268">
        <v>5</v>
      </c>
      <c r="E116" s="88">
        <f t="shared" ref="E116" si="80">C116/D116</f>
        <v>627.6</v>
      </c>
      <c r="F116" s="173">
        <f t="shared" ref="F116" si="81">E116/4</f>
        <v>156.9</v>
      </c>
      <c r="G116" s="175">
        <v>612</v>
      </c>
      <c r="H116" s="271">
        <v>634</v>
      </c>
      <c r="I116" s="191">
        <v>670</v>
      </c>
      <c r="J116" s="191">
        <v>609</v>
      </c>
      <c r="K116" s="9"/>
      <c r="L116" s="7">
        <v>613</v>
      </c>
      <c r="M116" s="7"/>
      <c r="N116" s="7"/>
      <c r="O116" s="7"/>
      <c r="P116" s="7"/>
    </row>
    <row r="117" spans="1:16" ht="15.6" x14ac:dyDescent="0.3">
      <c r="A117" s="232"/>
      <c r="B117" s="100" t="s">
        <v>226</v>
      </c>
      <c r="C117" s="88">
        <f t="shared" si="77"/>
        <v>616</v>
      </c>
      <c r="D117" s="268">
        <v>1</v>
      </c>
      <c r="E117" s="88">
        <f t="shared" ref="E117" si="82">C117/D117</f>
        <v>616</v>
      </c>
      <c r="F117" s="173">
        <f t="shared" ref="F117" si="83">E117/4</f>
        <v>154</v>
      </c>
      <c r="G117" s="175"/>
      <c r="H117" s="271">
        <v>616</v>
      </c>
      <c r="I117" s="191"/>
      <c r="J117" s="191"/>
      <c r="K117" s="9"/>
      <c r="L117" s="7"/>
      <c r="M117" s="7"/>
      <c r="N117" s="7"/>
      <c r="O117" s="7"/>
      <c r="P117" s="7"/>
    </row>
    <row r="118" spans="1:16" ht="15.6" x14ac:dyDescent="0.3">
      <c r="A118" s="232"/>
      <c r="B118" s="100" t="s">
        <v>227</v>
      </c>
      <c r="C118" s="88"/>
      <c r="D118" s="268">
        <v>1</v>
      </c>
      <c r="E118" s="88"/>
      <c r="F118" s="173"/>
      <c r="G118" s="175">
        <v>644</v>
      </c>
      <c r="H118" s="271"/>
      <c r="I118" s="191"/>
      <c r="J118" s="191"/>
      <c r="K118" s="9"/>
      <c r="L118" s="7"/>
      <c r="M118" s="7"/>
      <c r="N118" s="7"/>
      <c r="O118" s="7"/>
      <c r="P118" s="7"/>
    </row>
    <row r="119" spans="1:16" ht="15.6" x14ac:dyDescent="0.3">
      <c r="B119" s="100" t="s">
        <v>180</v>
      </c>
      <c r="C119" s="88">
        <f t="shared" si="77"/>
        <v>611</v>
      </c>
      <c r="D119" s="268">
        <v>1</v>
      </c>
      <c r="E119" s="88">
        <f t="shared" ref="E119:E120" si="84">C119/D119</f>
        <v>611</v>
      </c>
      <c r="F119" s="173">
        <f t="shared" ref="F119:F120" si="85">E119/4</f>
        <v>152.75</v>
      </c>
      <c r="G119" s="175"/>
      <c r="H119" s="271"/>
      <c r="I119" s="191"/>
      <c r="J119" s="191"/>
      <c r="K119" s="9"/>
      <c r="L119" s="7"/>
      <c r="M119" s="7"/>
      <c r="N119" s="7"/>
      <c r="O119" s="7"/>
      <c r="P119" s="7">
        <v>611</v>
      </c>
    </row>
    <row r="120" spans="1:16" ht="15.6" x14ac:dyDescent="0.3">
      <c r="B120" s="100" t="s">
        <v>176</v>
      </c>
      <c r="C120" s="88">
        <f t="shared" si="77"/>
        <v>525</v>
      </c>
      <c r="D120" s="268">
        <v>1</v>
      </c>
      <c r="E120" s="88">
        <f t="shared" si="84"/>
        <v>525</v>
      </c>
      <c r="F120" s="173">
        <f t="shared" si="85"/>
        <v>131.25</v>
      </c>
      <c r="G120" s="175"/>
      <c r="H120" s="271"/>
      <c r="I120" s="191"/>
      <c r="J120" s="191"/>
      <c r="K120" s="9"/>
      <c r="L120" s="7"/>
      <c r="M120" s="7"/>
      <c r="N120" s="7"/>
      <c r="O120" s="7"/>
      <c r="P120" s="7">
        <v>525</v>
      </c>
    </row>
    <row r="121" spans="1:16" x14ac:dyDescent="0.3">
      <c r="B121" s="32" t="s">
        <v>103</v>
      </c>
      <c r="C121" s="88">
        <f t="shared" si="77"/>
        <v>35172</v>
      </c>
      <c r="D121" s="268">
        <f>SUM(D107:D120)</f>
        <v>60</v>
      </c>
      <c r="E121" s="88">
        <f t="shared" si="70"/>
        <v>586.20000000000005</v>
      </c>
      <c r="F121" s="173">
        <f t="shared" si="71"/>
        <v>146.55000000000001</v>
      </c>
      <c r="G121" s="189">
        <f>SUM(G107:G120)</f>
        <v>3849</v>
      </c>
      <c r="H121" s="271">
        <f>SUM(H107:H120)</f>
        <v>3595</v>
      </c>
      <c r="I121" s="191">
        <f>SUM(I107:I120)</f>
        <v>3394</v>
      </c>
      <c r="J121" s="191">
        <f t="shared" ref="J121:P121" si="86">SUM(J107:J120)</f>
        <v>3709</v>
      </c>
      <c r="K121" s="9">
        <f t="shared" si="86"/>
        <v>3222</v>
      </c>
      <c r="L121" s="7">
        <f t="shared" si="86"/>
        <v>3722</v>
      </c>
      <c r="M121" s="7">
        <f t="shared" si="86"/>
        <v>3515</v>
      </c>
      <c r="N121" s="7">
        <f t="shared" si="86"/>
        <v>3259</v>
      </c>
      <c r="O121" s="7">
        <f t="shared" si="86"/>
        <v>3508</v>
      </c>
      <c r="P121" s="7">
        <f t="shared" si="86"/>
        <v>3399</v>
      </c>
    </row>
    <row r="122" spans="1:16" x14ac:dyDescent="0.3">
      <c r="B122" s="33" t="s">
        <v>9</v>
      </c>
      <c r="C122" s="88">
        <f t="shared" si="77"/>
        <v>3324</v>
      </c>
      <c r="D122" s="257"/>
      <c r="E122" s="22" t="e">
        <f t="shared" si="70"/>
        <v>#DIV/0!</v>
      </c>
      <c r="F122" s="28" t="e">
        <f t="shared" si="71"/>
        <v>#DIV/0!</v>
      </c>
      <c r="G122" s="253"/>
      <c r="H122" s="170">
        <v>456</v>
      </c>
      <c r="I122" s="170">
        <v>22</v>
      </c>
      <c r="J122" s="187">
        <v>690</v>
      </c>
      <c r="K122" s="180">
        <v>248</v>
      </c>
      <c r="L122" s="181">
        <v>726</v>
      </c>
      <c r="M122" s="181">
        <v>466</v>
      </c>
      <c r="N122" s="180">
        <v>291</v>
      </c>
      <c r="O122" s="181">
        <v>381</v>
      </c>
      <c r="P122" s="181">
        <v>44</v>
      </c>
    </row>
    <row r="123" spans="1:16" x14ac:dyDescent="0.3">
      <c r="B123" s="34" t="s">
        <v>104</v>
      </c>
      <c r="C123" s="88">
        <f t="shared" si="77"/>
        <v>5220.5</v>
      </c>
      <c r="D123" s="257"/>
      <c r="E123" s="22" t="e">
        <f t="shared" si="70"/>
        <v>#DIV/0!</v>
      </c>
      <c r="F123" s="28" t="e">
        <f t="shared" si="71"/>
        <v>#DIV/0!</v>
      </c>
      <c r="G123" s="253"/>
      <c r="H123" s="221">
        <f>H121/6</f>
        <v>599.16666666666663</v>
      </c>
      <c r="I123" s="221">
        <f>I121/6</f>
        <v>565.66666666666663</v>
      </c>
      <c r="J123" s="88">
        <f>J121/6</f>
        <v>618.16666666666663</v>
      </c>
      <c r="K123" s="88">
        <f t="shared" ref="K123:P123" si="87">K121/6</f>
        <v>537</v>
      </c>
      <c r="L123" s="88">
        <f t="shared" si="87"/>
        <v>620.33333333333337</v>
      </c>
      <c r="M123" s="88">
        <f t="shared" si="87"/>
        <v>585.83333333333337</v>
      </c>
      <c r="N123" s="88">
        <f t="shared" si="87"/>
        <v>543.16666666666663</v>
      </c>
      <c r="O123" s="88">
        <f t="shared" si="87"/>
        <v>584.66666666666663</v>
      </c>
      <c r="P123" s="88">
        <f t="shared" si="87"/>
        <v>566.5</v>
      </c>
    </row>
    <row r="124" spans="1:16" ht="15" thickBot="1" x14ac:dyDescent="0.35">
      <c r="B124" s="34" t="s">
        <v>105</v>
      </c>
      <c r="C124" s="88">
        <f t="shared" si="77"/>
        <v>1305.125</v>
      </c>
      <c r="D124" s="257"/>
      <c r="E124" s="22" t="e">
        <f t="shared" si="70"/>
        <v>#DIV/0!</v>
      </c>
      <c r="F124" s="28" t="e">
        <f t="shared" si="71"/>
        <v>#DIV/0!</v>
      </c>
      <c r="G124" s="254"/>
      <c r="H124" s="221">
        <f>H123/4</f>
        <v>149.79166666666666</v>
      </c>
      <c r="I124" s="221">
        <f>I123/4</f>
        <v>141.41666666666666</v>
      </c>
      <c r="J124" s="88">
        <f>J123/4</f>
        <v>154.54166666666666</v>
      </c>
      <c r="K124" s="88">
        <f t="shared" ref="K124:P124" si="88">K123/4</f>
        <v>134.25</v>
      </c>
      <c r="L124" s="88">
        <f t="shared" si="88"/>
        <v>155.08333333333334</v>
      </c>
      <c r="M124" s="88">
        <f t="shared" si="88"/>
        <v>146.45833333333334</v>
      </c>
      <c r="N124" s="88">
        <f t="shared" si="88"/>
        <v>135.79166666666666</v>
      </c>
      <c r="O124" s="88">
        <f t="shared" si="88"/>
        <v>146.16666666666666</v>
      </c>
      <c r="P124" s="88">
        <f t="shared" si="88"/>
        <v>141.625</v>
      </c>
    </row>
    <row r="125" spans="1:16" x14ac:dyDescent="0.3">
      <c r="C125" s="88">
        <f t="shared" si="48"/>
        <v>0</v>
      </c>
      <c r="D125" s="258"/>
      <c r="E125" s="21"/>
      <c r="F125" s="21"/>
      <c r="G125" s="21"/>
      <c r="J125" s="21"/>
      <c r="K125" s="21"/>
    </row>
    <row r="126" spans="1:16" ht="15" thickBot="1" x14ac:dyDescent="0.35">
      <c r="C126" s="88">
        <f t="shared" si="48"/>
        <v>0</v>
      </c>
      <c r="D126" s="258"/>
      <c r="E126" s="21"/>
      <c r="F126" s="21"/>
      <c r="G126" s="21"/>
      <c r="J126" s="21"/>
      <c r="K126" s="21"/>
    </row>
    <row r="127" spans="1:16" ht="28.8" customHeight="1" x14ac:dyDescent="0.3">
      <c r="B127" s="31" t="s">
        <v>174</v>
      </c>
      <c r="C127" s="88">
        <f t="shared" si="48"/>
        <v>0</v>
      </c>
      <c r="D127" s="275" t="s">
        <v>4</v>
      </c>
      <c r="E127" s="74" t="s">
        <v>109</v>
      </c>
      <c r="F127" s="178" t="s">
        <v>110</v>
      </c>
      <c r="G127" s="219" t="s">
        <v>228</v>
      </c>
      <c r="H127" s="279" t="s">
        <v>221</v>
      </c>
      <c r="I127" s="188" t="s">
        <v>214</v>
      </c>
      <c r="J127" s="188" t="s">
        <v>206</v>
      </c>
      <c r="K127" s="190" t="s">
        <v>205</v>
      </c>
      <c r="L127" s="23" t="s">
        <v>201</v>
      </c>
      <c r="M127" s="23" t="s">
        <v>2</v>
      </c>
      <c r="N127" s="23" t="s">
        <v>1</v>
      </c>
      <c r="O127" s="23" t="s">
        <v>0</v>
      </c>
      <c r="P127" s="23" t="s">
        <v>148</v>
      </c>
    </row>
    <row r="128" spans="1:16" ht="15.6" x14ac:dyDescent="0.3">
      <c r="B128" s="58" t="s">
        <v>98</v>
      </c>
      <c r="C128" s="88">
        <f>SUM(G128:P128)</f>
        <v>4720</v>
      </c>
      <c r="D128" s="268">
        <v>9</v>
      </c>
      <c r="E128" s="88">
        <f t="shared" ref="E128:E133" si="89">C128/D128</f>
        <v>524.44444444444446</v>
      </c>
      <c r="F128" s="173">
        <f t="shared" ref="F128:F133" si="90">E128/4</f>
        <v>131.11111111111111</v>
      </c>
      <c r="G128" s="179">
        <v>480</v>
      </c>
      <c r="H128" s="271">
        <v>466</v>
      </c>
      <c r="I128" s="191">
        <v>570</v>
      </c>
      <c r="J128" s="191">
        <v>538</v>
      </c>
      <c r="K128" s="9">
        <v>580</v>
      </c>
      <c r="L128" s="7">
        <v>496</v>
      </c>
      <c r="M128" s="7">
        <v>554</v>
      </c>
      <c r="N128" s="7"/>
      <c r="O128" s="7">
        <v>504</v>
      </c>
      <c r="P128" s="7">
        <v>532</v>
      </c>
    </row>
    <row r="129" spans="1:16" ht="15.6" x14ac:dyDescent="0.3">
      <c r="B129" s="59" t="s">
        <v>99</v>
      </c>
      <c r="C129" s="88">
        <f t="shared" ref="C129:C145" si="91">SUM(G129:P129)</f>
        <v>3923</v>
      </c>
      <c r="D129" s="268">
        <v>8</v>
      </c>
      <c r="E129" s="88">
        <f t="shared" si="89"/>
        <v>490.375</v>
      </c>
      <c r="F129" s="173">
        <f t="shared" si="90"/>
        <v>122.59375</v>
      </c>
      <c r="G129" s="175">
        <v>431</v>
      </c>
      <c r="H129" s="271">
        <v>480</v>
      </c>
      <c r="I129" s="191">
        <v>498</v>
      </c>
      <c r="J129" s="191">
        <v>410</v>
      </c>
      <c r="K129" s="9">
        <v>563</v>
      </c>
      <c r="L129" s="7">
        <v>535</v>
      </c>
      <c r="M129" s="7"/>
      <c r="N129" s="7"/>
      <c r="O129" s="7">
        <v>482</v>
      </c>
      <c r="P129" s="7">
        <v>524</v>
      </c>
    </row>
    <row r="130" spans="1:16" ht="15.6" x14ac:dyDescent="0.3">
      <c r="B130" s="58" t="s">
        <v>97</v>
      </c>
      <c r="C130" s="88">
        <f t="shared" si="91"/>
        <v>4039</v>
      </c>
      <c r="D130" s="268">
        <v>8</v>
      </c>
      <c r="E130" s="88">
        <f t="shared" si="89"/>
        <v>504.875</v>
      </c>
      <c r="F130" s="173">
        <f t="shared" si="90"/>
        <v>126.21875</v>
      </c>
      <c r="G130" s="175"/>
      <c r="H130" s="271">
        <v>528</v>
      </c>
      <c r="I130" s="191">
        <v>459</v>
      </c>
      <c r="J130" s="191">
        <v>447</v>
      </c>
      <c r="K130" s="9">
        <v>492</v>
      </c>
      <c r="L130" s="7">
        <v>468</v>
      </c>
      <c r="M130" s="7"/>
      <c r="N130" s="7">
        <v>559</v>
      </c>
      <c r="O130" s="7">
        <v>551</v>
      </c>
      <c r="P130" s="7">
        <v>535</v>
      </c>
    </row>
    <row r="131" spans="1:16" ht="15.6" x14ac:dyDescent="0.3">
      <c r="B131" s="58" t="s">
        <v>146</v>
      </c>
      <c r="C131" s="88">
        <f t="shared" si="91"/>
        <v>4476</v>
      </c>
      <c r="D131" s="268">
        <v>9</v>
      </c>
      <c r="E131" s="88">
        <f t="shared" si="89"/>
        <v>497.33333333333331</v>
      </c>
      <c r="F131" s="173">
        <f t="shared" si="90"/>
        <v>124.33333333333333</v>
      </c>
      <c r="G131" s="175">
        <v>483</v>
      </c>
      <c r="H131" s="271">
        <v>546</v>
      </c>
      <c r="I131" s="191">
        <v>432</v>
      </c>
      <c r="J131" s="191">
        <v>455</v>
      </c>
      <c r="K131" s="9">
        <v>536</v>
      </c>
      <c r="L131" s="7">
        <v>454</v>
      </c>
      <c r="M131" s="7">
        <v>466</v>
      </c>
      <c r="N131" s="7"/>
      <c r="O131" s="7">
        <v>493</v>
      </c>
      <c r="P131" s="7">
        <v>611</v>
      </c>
    </row>
    <row r="132" spans="1:16" ht="15.6" x14ac:dyDescent="0.3">
      <c r="B132" s="58" t="s">
        <v>96</v>
      </c>
      <c r="C132" s="88">
        <f t="shared" si="91"/>
        <v>4628</v>
      </c>
      <c r="D132" s="268">
        <v>9</v>
      </c>
      <c r="E132" s="88">
        <f t="shared" si="89"/>
        <v>514.22222222222217</v>
      </c>
      <c r="F132" s="173">
        <f t="shared" si="90"/>
        <v>128.55555555555554</v>
      </c>
      <c r="G132" s="175">
        <v>539</v>
      </c>
      <c r="H132" s="271"/>
      <c r="I132" s="191">
        <v>576</v>
      </c>
      <c r="J132" s="191">
        <v>471</v>
      </c>
      <c r="K132" s="9">
        <v>594</v>
      </c>
      <c r="L132" s="7">
        <v>454</v>
      </c>
      <c r="M132" s="7">
        <v>549</v>
      </c>
      <c r="N132" s="7">
        <v>459</v>
      </c>
      <c r="O132" s="7">
        <v>456</v>
      </c>
      <c r="P132" s="7">
        <v>530</v>
      </c>
    </row>
    <row r="133" spans="1:16" ht="15.6" x14ac:dyDescent="0.3">
      <c r="B133" s="58" t="s">
        <v>100</v>
      </c>
      <c r="C133" s="88">
        <f t="shared" si="91"/>
        <v>3706</v>
      </c>
      <c r="D133" s="268">
        <v>8</v>
      </c>
      <c r="E133" s="88">
        <f t="shared" si="89"/>
        <v>463.25</v>
      </c>
      <c r="F133" s="173">
        <f t="shared" si="90"/>
        <v>115.8125</v>
      </c>
      <c r="G133" s="175">
        <v>385</v>
      </c>
      <c r="H133" s="271"/>
      <c r="I133" s="191">
        <v>439</v>
      </c>
      <c r="J133" s="191">
        <v>478</v>
      </c>
      <c r="K133" s="9">
        <v>500</v>
      </c>
      <c r="L133" s="7"/>
      <c r="M133" s="7">
        <v>453</v>
      </c>
      <c r="N133" s="7">
        <v>424</v>
      </c>
      <c r="O133" s="7">
        <v>479</v>
      </c>
      <c r="P133" s="7">
        <v>548</v>
      </c>
    </row>
    <row r="134" spans="1:16" ht="15.6" x14ac:dyDescent="0.3">
      <c r="B134" s="100" t="s">
        <v>176</v>
      </c>
      <c r="C134" s="88">
        <f t="shared" si="91"/>
        <v>1100</v>
      </c>
      <c r="D134" s="268">
        <v>2</v>
      </c>
      <c r="E134" s="88">
        <f t="shared" ref="E134" si="92">C134/D134</f>
        <v>550</v>
      </c>
      <c r="F134" s="173">
        <f t="shared" ref="F134" si="93">E134/4</f>
        <v>137.5</v>
      </c>
      <c r="G134" s="175">
        <v>571</v>
      </c>
      <c r="H134" s="271">
        <v>529</v>
      </c>
      <c r="I134" s="191"/>
      <c r="J134" s="191"/>
      <c r="K134" s="9"/>
      <c r="L134" s="7"/>
      <c r="M134" s="7"/>
      <c r="N134" s="7"/>
      <c r="O134" s="7"/>
      <c r="P134" s="7"/>
    </row>
    <row r="135" spans="1:16" ht="15.6" x14ac:dyDescent="0.3">
      <c r="B135" s="100" t="s">
        <v>191</v>
      </c>
      <c r="C135" s="88">
        <f t="shared" si="91"/>
        <v>712</v>
      </c>
      <c r="D135" s="268">
        <v>1</v>
      </c>
      <c r="E135" s="88">
        <f t="shared" ref="E135" si="94">C135/D135</f>
        <v>712</v>
      </c>
      <c r="F135" s="173">
        <f t="shared" ref="F135" si="95">E135/4</f>
        <v>178</v>
      </c>
      <c r="G135" s="175"/>
      <c r="H135" s="271"/>
      <c r="I135" s="191"/>
      <c r="J135" s="191"/>
      <c r="K135" s="9"/>
      <c r="L135" s="7"/>
      <c r="M135" s="6"/>
      <c r="N135" s="7">
        <v>712</v>
      </c>
      <c r="O135" s="7"/>
      <c r="P135" s="7"/>
    </row>
    <row r="136" spans="1:16" ht="15.6" x14ac:dyDescent="0.3">
      <c r="B136" s="100" t="s">
        <v>198</v>
      </c>
      <c r="C136" s="88">
        <f t="shared" si="91"/>
        <v>576</v>
      </c>
      <c r="D136" s="268">
        <v>1</v>
      </c>
      <c r="E136" s="88"/>
      <c r="F136" s="173"/>
      <c r="G136" s="175"/>
      <c r="H136" s="271"/>
      <c r="I136" s="191"/>
      <c r="J136" s="191"/>
      <c r="K136" s="9"/>
      <c r="L136" s="7"/>
      <c r="M136" s="7">
        <v>576</v>
      </c>
      <c r="N136" s="7"/>
      <c r="O136" s="7"/>
      <c r="P136" s="7"/>
    </row>
    <row r="137" spans="1:16" ht="15.6" x14ac:dyDescent="0.3">
      <c r="B137" s="100" t="s">
        <v>225</v>
      </c>
      <c r="C137" s="88">
        <f t="shared" si="91"/>
        <v>510</v>
      </c>
      <c r="D137" s="12">
        <v>1</v>
      </c>
      <c r="E137" s="88"/>
      <c r="F137" s="173"/>
      <c r="G137" s="175"/>
      <c r="H137" s="271">
        <v>510</v>
      </c>
      <c r="I137" s="191"/>
      <c r="J137" s="191"/>
      <c r="K137" s="9"/>
      <c r="L137" s="7"/>
      <c r="M137" s="7"/>
      <c r="N137" s="7"/>
      <c r="O137" s="7"/>
      <c r="P137" s="7"/>
    </row>
    <row r="138" spans="1:16" ht="15.6" x14ac:dyDescent="0.3">
      <c r="A138" s="80"/>
      <c r="B138" s="93" t="s">
        <v>76</v>
      </c>
      <c r="C138" s="88">
        <f t="shared" si="91"/>
        <v>674</v>
      </c>
      <c r="D138" s="12">
        <v>1</v>
      </c>
      <c r="E138" s="88"/>
      <c r="F138" s="173"/>
      <c r="G138" s="175"/>
      <c r="H138" s="271"/>
      <c r="I138" s="191"/>
      <c r="J138" s="191"/>
      <c r="K138" s="9"/>
      <c r="L138" s="7">
        <v>674</v>
      </c>
      <c r="M138" s="7"/>
      <c r="N138" s="7"/>
      <c r="O138" s="7"/>
      <c r="P138" s="7"/>
    </row>
    <row r="139" spans="1:16" ht="15.6" x14ac:dyDescent="0.3">
      <c r="B139" s="56" t="s">
        <v>88</v>
      </c>
      <c r="C139" s="88">
        <f t="shared" si="91"/>
        <v>571</v>
      </c>
      <c r="D139" s="12">
        <v>1</v>
      </c>
      <c r="E139" s="88"/>
      <c r="F139" s="173"/>
      <c r="G139" s="175"/>
      <c r="H139" s="271"/>
      <c r="I139" s="191"/>
      <c r="J139" s="191"/>
      <c r="K139" s="9"/>
      <c r="L139" s="7"/>
      <c r="M139" s="7">
        <v>571</v>
      </c>
      <c r="N139" s="7"/>
      <c r="O139" s="7"/>
      <c r="P139" s="7"/>
    </row>
    <row r="140" spans="1:16" ht="15.6" x14ac:dyDescent="0.3">
      <c r="B140" s="123" t="s">
        <v>48</v>
      </c>
      <c r="C140" s="88">
        <f t="shared" si="91"/>
        <v>639</v>
      </c>
      <c r="D140" s="12">
        <v>1</v>
      </c>
      <c r="E140" s="88">
        <f t="shared" ref="E140" si="96">C140/D140</f>
        <v>639</v>
      </c>
      <c r="F140" s="173">
        <f t="shared" ref="F140" si="97">E140/4</f>
        <v>159.75</v>
      </c>
      <c r="G140" s="175"/>
      <c r="H140" s="271"/>
      <c r="I140" s="191"/>
      <c r="J140" s="191"/>
      <c r="K140" s="9"/>
      <c r="L140" s="7"/>
      <c r="M140" s="6"/>
      <c r="N140" s="7">
        <v>639</v>
      </c>
      <c r="O140" s="7"/>
      <c r="P140" s="7"/>
    </row>
    <row r="141" spans="1:16" ht="15.6" x14ac:dyDescent="0.3">
      <c r="B141" s="100" t="s">
        <v>194</v>
      </c>
      <c r="C141" s="88">
        <f t="shared" si="91"/>
        <v>485</v>
      </c>
      <c r="D141" s="12">
        <v>1</v>
      </c>
      <c r="E141" s="88">
        <f t="shared" ref="E141" si="98">C141/D141</f>
        <v>485</v>
      </c>
      <c r="F141" s="173">
        <f t="shared" ref="F141" si="99">E141/4</f>
        <v>121.25</v>
      </c>
      <c r="G141" s="175"/>
      <c r="H141" s="271"/>
      <c r="I141" s="191"/>
      <c r="J141" s="191"/>
      <c r="K141" s="9"/>
      <c r="L141" s="6"/>
      <c r="M141" s="6"/>
      <c r="N141" s="7">
        <v>485</v>
      </c>
      <c r="O141" s="7"/>
      <c r="P141" s="7"/>
    </row>
    <row r="142" spans="1:16" ht="15.6" x14ac:dyDescent="0.3">
      <c r="B142" s="60" t="s">
        <v>147</v>
      </c>
      <c r="C142" s="88">
        <f t="shared" si="91"/>
        <v>0</v>
      </c>
      <c r="D142" s="12">
        <v>0</v>
      </c>
      <c r="E142" s="12" t="e">
        <f t="shared" ref="E142" si="100">C142/D142</f>
        <v>#DIV/0!</v>
      </c>
      <c r="F142" s="28" t="e">
        <f t="shared" ref="F142" si="101">E142/4</f>
        <v>#DIV/0!</v>
      </c>
      <c r="G142" s="253"/>
      <c r="H142" s="260"/>
      <c r="I142" s="185"/>
      <c r="J142" s="185"/>
      <c r="K142" s="6"/>
      <c r="L142" s="7"/>
      <c r="M142" s="7"/>
      <c r="N142" s="7"/>
      <c r="O142" s="7"/>
      <c r="P142" s="7"/>
    </row>
    <row r="143" spans="1:16" x14ac:dyDescent="0.3">
      <c r="B143" s="32" t="s">
        <v>103</v>
      </c>
      <c r="C143" s="88">
        <f t="shared" si="91"/>
        <v>30759</v>
      </c>
      <c r="D143" s="12">
        <f>SUM(D128:D142)</f>
        <v>60</v>
      </c>
      <c r="E143" s="22"/>
      <c r="F143" s="28"/>
      <c r="G143" s="189">
        <f>SUM(G128:G142)</f>
        <v>2889</v>
      </c>
      <c r="H143" s="271">
        <f t="shared" ref="H143:P143" si="102">SUM(H128:H142)</f>
        <v>3059</v>
      </c>
      <c r="I143" s="191">
        <f t="shared" si="102"/>
        <v>2974</v>
      </c>
      <c r="J143" s="191">
        <f t="shared" si="102"/>
        <v>2799</v>
      </c>
      <c r="K143" s="9">
        <f t="shared" si="102"/>
        <v>3265</v>
      </c>
      <c r="L143" s="7">
        <f t="shared" si="102"/>
        <v>3081</v>
      </c>
      <c r="M143" s="7">
        <f t="shared" si="102"/>
        <v>3169</v>
      </c>
      <c r="N143" s="7">
        <f t="shared" si="102"/>
        <v>3278</v>
      </c>
      <c r="O143" s="7">
        <f t="shared" si="102"/>
        <v>2965</v>
      </c>
      <c r="P143" s="7">
        <f t="shared" si="102"/>
        <v>3280</v>
      </c>
    </row>
    <row r="144" spans="1:16" x14ac:dyDescent="0.3">
      <c r="B144" s="33" t="s">
        <v>9</v>
      </c>
      <c r="C144" s="88">
        <f t="shared" si="91"/>
        <v>3244</v>
      </c>
      <c r="D144" s="33"/>
      <c r="E144" s="33"/>
      <c r="F144" s="33"/>
      <c r="G144" s="170">
        <v>624</v>
      </c>
      <c r="H144" s="193">
        <v>31</v>
      </c>
      <c r="I144" s="170">
        <v>66</v>
      </c>
      <c r="J144" s="187" t="s">
        <v>204</v>
      </c>
      <c r="K144" s="181">
        <v>280</v>
      </c>
      <c r="L144" s="180">
        <v>507</v>
      </c>
      <c r="M144" s="180">
        <v>146</v>
      </c>
      <c r="N144" s="181">
        <v>813</v>
      </c>
      <c r="O144" s="181">
        <v>171</v>
      </c>
      <c r="P144" s="181">
        <v>606</v>
      </c>
    </row>
    <row r="145" spans="2:16" x14ac:dyDescent="0.3">
      <c r="B145" s="34" t="s">
        <v>104</v>
      </c>
      <c r="C145" s="88">
        <f t="shared" si="91"/>
        <v>4645</v>
      </c>
      <c r="D145" s="34"/>
      <c r="E145" s="34"/>
      <c r="F145" s="222"/>
      <c r="G145" s="280"/>
      <c r="H145" s="221">
        <f>H143/6</f>
        <v>509.83333333333331</v>
      </c>
      <c r="I145" s="220">
        <f>I143/6</f>
        <v>495.66666666666669</v>
      </c>
      <c r="J145" s="88">
        <f>J143/6</f>
        <v>466.5</v>
      </c>
      <c r="K145" s="88">
        <f t="shared" ref="K145:O145" si="103">K143/6</f>
        <v>544.16666666666663</v>
      </c>
      <c r="L145" s="88">
        <f t="shared" si="103"/>
        <v>513.5</v>
      </c>
      <c r="M145" s="88">
        <f t="shared" si="103"/>
        <v>528.16666666666663</v>
      </c>
      <c r="N145" s="88">
        <f t="shared" si="103"/>
        <v>546.33333333333337</v>
      </c>
      <c r="O145" s="88">
        <f t="shared" si="103"/>
        <v>494.16666666666669</v>
      </c>
      <c r="P145" s="88">
        <f>P143/6</f>
        <v>546.66666666666663</v>
      </c>
    </row>
    <row r="146" spans="2:16" ht="15" thickBot="1" x14ac:dyDescent="0.35">
      <c r="B146" s="34" t="s">
        <v>105</v>
      </c>
      <c r="C146" s="34"/>
      <c r="D146" s="34"/>
      <c r="E146" s="34"/>
      <c r="F146" s="222"/>
      <c r="G146" s="281"/>
      <c r="H146" s="221">
        <f>H145/4</f>
        <v>127.45833333333333</v>
      </c>
      <c r="I146" s="221">
        <f>I145/4</f>
        <v>123.91666666666667</v>
      </c>
      <c r="J146" s="88">
        <f>J145/4</f>
        <v>116.625</v>
      </c>
      <c r="K146" s="88">
        <f t="shared" ref="K146:O146" si="104">K145/4</f>
        <v>136.04166666666666</v>
      </c>
      <c r="L146" s="88">
        <f t="shared" si="104"/>
        <v>128.375</v>
      </c>
      <c r="M146" s="88">
        <f t="shared" si="104"/>
        <v>132.04166666666666</v>
      </c>
      <c r="N146" s="88">
        <f t="shared" si="104"/>
        <v>136.58333333333334</v>
      </c>
      <c r="O146" s="88">
        <f t="shared" si="104"/>
        <v>123.54166666666667</v>
      </c>
      <c r="P146" s="88">
        <f>P145/4</f>
        <v>136.66666666666666</v>
      </c>
    </row>
  </sheetData>
  <sortState xmlns:xlrd2="http://schemas.microsoft.com/office/spreadsheetml/2017/richdata2" ref="B71:P76">
    <sortCondition descending="1" ref="E71:E76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B1:K27"/>
  <sheetViews>
    <sheetView topLeftCell="A3" workbookViewId="0">
      <selection activeCell="I18" sqref="I18:J27"/>
    </sheetView>
  </sheetViews>
  <sheetFormatPr defaultRowHeight="14.4" x14ac:dyDescent="0.3"/>
  <cols>
    <col min="2" max="2" width="5.44140625" customWidth="1"/>
    <col min="3" max="3" width="3.77734375" customWidth="1"/>
    <col min="4" max="4" width="26" bestFit="1" customWidth="1"/>
    <col min="5" max="5" width="8.21875" style="2" customWidth="1"/>
    <col min="6" max="7" width="5.77734375" customWidth="1"/>
    <col min="8" max="8" width="3.44140625" customWidth="1"/>
    <col min="9" max="9" width="3.88671875" customWidth="1"/>
    <col min="10" max="10" width="26" customWidth="1"/>
    <col min="11" max="11" width="8.21875" customWidth="1"/>
  </cols>
  <sheetData>
    <row r="1" spans="2:11" ht="18" x14ac:dyDescent="0.35">
      <c r="F1" s="40" t="s">
        <v>112</v>
      </c>
    </row>
    <row r="2" spans="2:11" ht="9.6" customHeight="1" x14ac:dyDescent="0.3"/>
    <row r="3" spans="2:11" ht="18" x14ac:dyDescent="0.35">
      <c r="D3" s="41" t="s">
        <v>229</v>
      </c>
      <c r="J3" s="41" t="s">
        <v>115</v>
      </c>
    </row>
    <row r="4" spans="2:11" x14ac:dyDescent="0.3">
      <c r="D4" s="29" t="s">
        <v>113</v>
      </c>
      <c r="J4" s="29" t="s">
        <v>113</v>
      </c>
    </row>
    <row r="5" spans="2:11" ht="18" x14ac:dyDescent="0.35">
      <c r="B5">
        <v>1</v>
      </c>
      <c r="C5" s="120" t="s">
        <v>149</v>
      </c>
      <c r="D5" s="235" t="s">
        <v>35</v>
      </c>
      <c r="E5" s="42">
        <v>734</v>
      </c>
      <c r="H5">
        <v>1</v>
      </c>
      <c r="I5" s="120" t="s">
        <v>149</v>
      </c>
      <c r="J5" s="120" t="s">
        <v>35</v>
      </c>
      <c r="K5" s="42">
        <v>849</v>
      </c>
    </row>
    <row r="6" spans="2:11" ht="18" x14ac:dyDescent="0.35">
      <c r="B6">
        <v>2</v>
      </c>
      <c r="C6" s="120" t="s">
        <v>149</v>
      </c>
      <c r="D6" s="235" t="s">
        <v>36</v>
      </c>
      <c r="E6" s="43">
        <v>733</v>
      </c>
      <c r="H6">
        <v>2</v>
      </c>
      <c r="I6" s="120" t="s">
        <v>149</v>
      </c>
      <c r="J6" s="120" t="s">
        <v>36</v>
      </c>
      <c r="K6" s="43">
        <v>692</v>
      </c>
    </row>
    <row r="7" spans="2:11" ht="18" x14ac:dyDescent="0.35">
      <c r="B7">
        <v>3</v>
      </c>
      <c r="C7" s="120" t="s">
        <v>149</v>
      </c>
      <c r="D7" s="235" t="s">
        <v>39</v>
      </c>
      <c r="E7" s="44">
        <v>719</v>
      </c>
      <c r="H7">
        <v>2</v>
      </c>
      <c r="I7" s="120" t="s">
        <v>149</v>
      </c>
      <c r="J7" s="120" t="s">
        <v>39</v>
      </c>
      <c r="K7" s="43">
        <v>690</v>
      </c>
    </row>
    <row r="8" spans="2:11" ht="18" x14ac:dyDescent="0.35">
      <c r="B8">
        <v>4</v>
      </c>
      <c r="C8" s="120" t="s">
        <v>149</v>
      </c>
      <c r="D8" s="235" t="s">
        <v>37</v>
      </c>
      <c r="E8" s="45">
        <v>654</v>
      </c>
      <c r="H8">
        <v>4</v>
      </c>
      <c r="I8" s="120" t="s">
        <v>149</v>
      </c>
      <c r="J8" s="120" t="s">
        <v>37</v>
      </c>
      <c r="K8" s="45">
        <v>674</v>
      </c>
    </row>
    <row r="9" spans="2:11" ht="18" x14ac:dyDescent="0.35">
      <c r="B9">
        <v>5</v>
      </c>
      <c r="C9" s="119" t="s">
        <v>150</v>
      </c>
      <c r="D9" s="236" t="s">
        <v>42</v>
      </c>
      <c r="E9" s="45">
        <v>653</v>
      </c>
      <c r="H9">
        <v>5</v>
      </c>
      <c r="I9" s="119" t="s">
        <v>150</v>
      </c>
      <c r="J9" s="119" t="s">
        <v>42</v>
      </c>
      <c r="K9" s="45">
        <v>643</v>
      </c>
    </row>
    <row r="10" spans="2:11" ht="18" x14ac:dyDescent="0.35">
      <c r="B10">
        <v>6</v>
      </c>
      <c r="C10" s="119" t="s">
        <v>150</v>
      </c>
      <c r="D10" s="236" t="s">
        <v>44</v>
      </c>
      <c r="E10" s="45">
        <v>648</v>
      </c>
      <c r="H10">
        <v>6</v>
      </c>
      <c r="I10" s="120" t="s">
        <v>149</v>
      </c>
      <c r="J10" s="120" t="s">
        <v>38</v>
      </c>
      <c r="K10" s="45">
        <v>641</v>
      </c>
    </row>
    <row r="11" spans="2:11" ht="18" x14ac:dyDescent="0.35">
      <c r="B11">
        <v>7</v>
      </c>
      <c r="C11" s="119" t="s">
        <v>150</v>
      </c>
      <c r="D11" s="236" t="s">
        <v>40</v>
      </c>
      <c r="E11" s="45">
        <v>639</v>
      </c>
      <c r="H11">
        <v>7</v>
      </c>
      <c r="I11" s="119" t="s">
        <v>150</v>
      </c>
      <c r="J11" s="119" t="s">
        <v>40</v>
      </c>
      <c r="K11" s="45">
        <v>640</v>
      </c>
    </row>
    <row r="12" spans="2:11" ht="18" x14ac:dyDescent="0.35">
      <c r="B12">
        <v>8</v>
      </c>
      <c r="C12" s="121" t="s">
        <v>151</v>
      </c>
      <c r="D12" s="237" t="s">
        <v>49</v>
      </c>
      <c r="E12" s="45">
        <v>629</v>
      </c>
      <c r="H12">
        <v>8</v>
      </c>
      <c r="I12" s="119" t="s">
        <v>150</v>
      </c>
      <c r="J12" s="119" t="s">
        <v>45</v>
      </c>
      <c r="K12" s="46">
        <v>635</v>
      </c>
    </row>
    <row r="13" spans="2:11" ht="18" x14ac:dyDescent="0.35">
      <c r="B13">
        <v>8</v>
      </c>
      <c r="C13" s="289" t="s">
        <v>151</v>
      </c>
      <c r="D13" s="289" t="s">
        <v>47</v>
      </c>
      <c r="E13" s="45">
        <v>621</v>
      </c>
      <c r="H13">
        <v>9</v>
      </c>
      <c r="I13" s="119" t="s">
        <v>150</v>
      </c>
      <c r="J13" s="119" t="s">
        <v>44</v>
      </c>
      <c r="K13" s="45">
        <v>626</v>
      </c>
    </row>
    <row r="14" spans="2:11" ht="18" x14ac:dyDescent="0.35">
      <c r="B14">
        <v>10</v>
      </c>
      <c r="C14" s="119" t="s">
        <v>150</v>
      </c>
      <c r="D14" s="236" t="s">
        <v>41</v>
      </c>
      <c r="E14" s="45">
        <v>601</v>
      </c>
      <c r="H14">
        <v>9</v>
      </c>
      <c r="I14" s="119" t="s">
        <v>150</v>
      </c>
      <c r="J14" s="119" t="s">
        <v>41</v>
      </c>
      <c r="K14" s="45">
        <v>614</v>
      </c>
    </row>
    <row r="15" spans="2:11" ht="18" x14ac:dyDescent="0.35">
      <c r="C15" s="41"/>
      <c r="D15" s="41"/>
      <c r="E15" s="40"/>
      <c r="I15" s="41"/>
      <c r="J15" s="41"/>
      <c r="K15" s="40"/>
    </row>
    <row r="16" spans="2:11" ht="18" x14ac:dyDescent="0.35">
      <c r="D16" s="41" t="s">
        <v>229</v>
      </c>
      <c r="J16" s="41" t="s">
        <v>115</v>
      </c>
    </row>
    <row r="17" spans="2:11" x14ac:dyDescent="0.3">
      <c r="D17" s="29" t="s">
        <v>114</v>
      </c>
      <c r="J17" s="29" t="s">
        <v>114</v>
      </c>
    </row>
    <row r="18" spans="2:11" ht="18" x14ac:dyDescent="0.35">
      <c r="B18">
        <v>1</v>
      </c>
      <c r="C18" s="113" t="s">
        <v>131</v>
      </c>
      <c r="D18" s="114" t="s">
        <v>57</v>
      </c>
      <c r="E18" s="42">
        <v>907</v>
      </c>
      <c r="H18">
        <v>1</v>
      </c>
      <c r="I18" s="113" t="s">
        <v>131</v>
      </c>
      <c r="J18" s="114" t="s">
        <v>57</v>
      </c>
      <c r="K18" s="42">
        <v>877</v>
      </c>
    </row>
    <row r="19" spans="2:11" ht="18" x14ac:dyDescent="0.35">
      <c r="B19">
        <v>2</v>
      </c>
      <c r="C19" s="113" t="s">
        <v>131</v>
      </c>
      <c r="D19" s="114" t="s">
        <v>58</v>
      </c>
      <c r="E19" s="43">
        <v>834</v>
      </c>
      <c r="H19">
        <v>2</v>
      </c>
      <c r="I19" s="113" t="s">
        <v>131</v>
      </c>
      <c r="J19" s="114" t="s">
        <v>56</v>
      </c>
      <c r="K19" s="43">
        <v>838</v>
      </c>
    </row>
    <row r="20" spans="2:11" ht="18" x14ac:dyDescent="0.35">
      <c r="B20">
        <v>3</v>
      </c>
      <c r="C20" s="115" t="s">
        <v>132</v>
      </c>
      <c r="D20" s="116" t="s">
        <v>63</v>
      </c>
      <c r="E20" s="44">
        <v>832</v>
      </c>
      <c r="H20">
        <v>3</v>
      </c>
      <c r="I20" s="113" t="s">
        <v>131</v>
      </c>
      <c r="J20" s="114" t="s">
        <v>58</v>
      </c>
      <c r="K20" s="44">
        <v>835</v>
      </c>
    </row>
    <row r="21" spans="2:11" ht="18" x14ac:dyDescent="0.35">
      <c r="B21">
        <v>4</v>
      </c>
      <c r="C21" s="113" t="s">
        <v>131</v>
      </c>
      <c r="D21" s="113" t="s">
        <v>56</v>
      </c>
      <c r="E21" s="45">
        <v>794</v>
      </c>
      <c r="H21">
        <v>4</v>
      </c>
      <c r="I21" s="113" t="s">
        <v>131</v>
      </c>
      <c r="J21" s="114" t="s">
        <v>192</v>
      </c>
      <c r="K21" s="45">
        <v>796</v>
      </c>
    </row>
    <row r="22" spans="2:11" ht="18" x14ac:dyDescent="0.35">
      <c r="B22">
        <v>4</v>
      </c>
      <c r="C22" s="233" t="s">
        <v>137</v>
      </c>
      <c r="D22" s="234" t="s">
        <v>83</v>
      </c>
      <c r="E22" s="45">
        <v>794</v>
      </c>
      <c r="H22">
        <v>5</v>
      </c>
      <c r="I22" s="113" t="s">
        <v>131</v>
      </c>
      <c r="J22" s="114" t="s">
        <v>59</v>
      </c>
      <c r="K22" s="45">
        <v>790</v>
      </c>
    </row>
    <row r="23" spans="2:11" ht="18" x14ac:dyDescent="0.35">
      <c r="B23">
        <v>6</v>
      </c>
      <c r="C23" s="115" t="s">
        <v>132</v>
      </c>
      <c r="D23" s="116" t="s">
        <v>67</v>
      </c>
      <c r="E23" s="45">
        <v>792</v>
      </c>
      <c r="H23">
        <v>6</v>
      </c>
      <c r="I23" s="115" t="s">
        <v>132</v>
      </c>
      <c r="J23" s="115" t="s">
        <v>66</v>
      </c>
      <c r="K23" s="45">
        <v>770</v>
      </c>
    </row>
    <row r="24" spans="2:11" ht="18" x14ac:dyDescent="0.35">
      <c r="B24">
        <v>7</v>
      </c>
      <c r="C24" s="296" t="s">
        <v>134</v>
      </c>
      <c r="D24" s="297" t="s">
        <v>136</v>
      </c>
      <c r="E24" s="45">
        <v>779</v>
      </c>
      <c r="H24">
        <v>6</v>
      </c>
      <c r="I24" s="115" t="s">
        <v>132</v>
      </c>
      <c r="J24" s="116" t="s">
        <v>63</v>
      </c>
      <c r="K24" s="45">
        <v>768</v>
      </c>
    </row>
    <row r="25" spans="2:11" ht="18" x14ac:dyDescent="0.35">
      <c r="B25">
        <v>7</v>
      </c>
      <c r="C25" s="113" t="s">
        <v>131</v>
      </c>
      <c r="D25" s="114" t="s">
        <v>59</v>
      </c>
      <c r="E25" s="45">
        <v>776</v>
      </c>
      <c r="H25">
        <v>8</v>
      </c>
      <c r="I25" s="113" t="s">
        <v>131</v>
      </c>
      <c r="J25" s="114" t="s">
        <v>60</v>
      </c>
      <c r="K25" s="46">
        <v>767</v>
      </c>
    </row>
    <row r="26" spans="2:11" ht="18" x14ac:dyDescent="0.35">
      <c r="B26">
        <v>9</v>
      </c>
      <c r="C26" s="113" t="s">
        <v>131</v>
      </c>
      <c r="D26" s="114" t="s">
        <v>62</v>
      </c>
      <c r="E26" s="45">
        <v>757</v>
      </c>
      <c r="H26">
        <v>9</v>
      </c>
      <c r="I26" s="117" t="s">
        <v>133</v>
      </c>
      <c r="J26" s="118" t="s">
        <v>216</v>
      </c>
      <c r="K26" s="45">
        <v>764</v>
      </c>
    </row>
    <row r="27" spans="2:11" ht="18" x14ac:dyDescent="0.35">
      <c r="B27">
        <v>10</v>
      </c>
      <c r="C27" s="117" t="s">
        <v>133</v>
      </c>
      <c r="D27" s="118" t="s">
        <v>75</v>
      </c>
      <c r="E27" s="45">
        <v>753</v>
      </c>
      <c r="H27">
        <v>10</v>
      </c>
      <c r="I27" s="117" t="s">
        <v>133</v>
      </c>
      <c r="J27" s="118" t="s">
        <v>69</v>
      </c>
      <c r="K27" s="45">
        <v>762</v>
      </c>
    </row>
  </sheetData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133"/>
  <sheetViews>
    <sheetView topLeftCell="A111" workbookViewId="0">
      <selection activeCell="A115" sqref="A115:A132"/>
    </sheetView>
  </sheetViews>
  <sheetFormatPr defaultRowHeight="14.4" x14ac:dyDescent="0.3"/>
  <cols>
    <col min="1" max="1" width="6.77734375" customWidth="1"/>
    <col min="2" max="2" width="3.21875" bestFit="1" customWidth="1"/>
    <col min="3" max="3" width="22.5546875" bestFit="1" customWidth="1"/>
    <col min="4" max="6" width="8" customWidth="1"/>
    <col min="7" max="8" width="8" style="29" customWidth="1"/>
  </cols>
  <sheetData>
    <row r="1" spans="1:9" ht="18" x14ac:dyDescent="0.35">
      <c r="C1" s="41" t="s">
        <v>129</v>
      </c>
      <c r="G1" s="29" t="s">
        <v>222</v>
      </c>
    </row>
    <row r="2" spans="1:9" ht="17.399999999999999" x14ac:dyDescent="0.35">
      <c r="D2" s="5" t="s">
        <v>116</v>
      </c>
    </row>
    <row r="4" spans="1:9" x14ac:dyDescent="0.3">
      <c r="D4" s="47" t="s">
        <v>117</v>
      </c>
      <c r="E4" s="48" t="s">
        <v>118</v>
      </c>
      <c r="F4" s="48" t="s">
        <v>119</v>
      </c>
      <c r="G4" s="47" t="s">
        <v>120</v>
      </c>
      <c r="H4" s="47" t="s">
        <v>121</v>
      </c>
    </row>
    <row r="5" spans="1:9" ht="15.6" x14ac:dyDescent="0.3">
      <c r="A5">
        <v>1</v>
      </c>
      <c r="B5" s="50" t="s">
        <v>131</v>
      </c>
      <c r="C5" s="90" t="s">
        <v>58</v>
      </c>
      <c r="D5" s="12">
        <v>279</v>
      </c>
      <c r="E5" s="12" t="s">
        <v>10</v>
      </c>
      <c r="F5" s="12"/>
      <c r="G5" s="12" t="s">
        <v>10</v>
      </c>
      <c r="H5" s="12"/>
    </row>
    <row r="6" spans="1:9" ht="15.6" x14ac:dyDescent="0.3">
      <c r="A6">
        <v>2</v>
      </c>
      <c r="B6" s="51" t="s">
        <v>132</v>
      </c>
      <c r="C6" s="91" t="s">
        <v>64</v>
      </c>
      <c r="D6" s="12">
        <v>279</v>
      </c>
      <c r="E6" s="12"/>
      <c r="F6" s="12" t="s">
        <v>10</v>
      </c>
      <c r="G6" s="12"/>
      <c r="H6" s="12"/>
    </row>
    <row r="7" spans="1:9" ht="15.6" x14ac:dyDescent="0.3">
      <c r="A7">
        <v>3</v>
      </c>
      <c r="B7" s="50" t="s">
        <v>182</v>
      </c>
      <c r="C7" s="90" t="s">
        <v>57</v>
      </c>
      <c r="D7" s="12">
        <v>278</v>
      </c>
      <c r="E7" s="12"/>
      <c r="F7" s="12" t="s">
        <v>10</v>
      </c>
      <c r="G7" s="12"/>
      <c r="H7" s="12"/>
    </row>
    <row r="8" spans="1:9" ht="15.6" x14ac:dyDescent="0.3">
      <c r="A8">
        <v>4</v>
      </c>
      <c r="B8" s="50" t="s">
        <v>131</v>
      </c>
      <c r="C8" s="90" t="s">
        <v>56</v>
      </c>
      <c r="D8" s="12"/>
      <c r="E8" s="12">
        <v>267</v>
      </c>
      <c r="F8" s="12" t="s">
        <v>10</v>
      </c>
      <c r="G8" s="12"/>
      <c r="H8" s="12"/>
    </row>
    <row r="9" spans="1:9" ht="15.6" x14ac:dyDescent="0.3">
      <c r="A9">
        <v>5</v>
      </c>
      <c r="B9" s="51" t="s">
        <v>132</v>
      </c>
      <c r="C9" s="91" t="s">
        <v>66</v>
      </c>
      <c r="D9" s="22"/>
      <c r="E9" s="12">
        <v>258</v>
      </c>
      <c r="F9" s="12"/>
      <c r="G9" s="12" t="s">
        <v>10</v>
      </c>
      <c r="H9" s="12"/>
    </row>
    <row r="10" spans="1:9" ht="15.6" x14ac:dyDescent="0.3">
      <c r="A10">
        <v>6</v>
      </c>
      <c r="B10" s="52" t="s">
        <v>133</v>
      </c>
      <c r="C10" s="92" t="s">
        <v>70</v>
      </c>
      <c r="D10" s="12"/>
      <c r="E10" s="12">
        <v>256</v>
      </c>
      <c r="F10" s="12"/>
      <c r="G10" s="12" t="s">
        <v>10</v>
      </c>
      <c r="H10" s="12"/>
    </row>
    <row r="11" spans="1:9" ht="15.6" x14ac:dyDescent="0.3">
      <c r="A11">
        <v>7</v>
      </c>
      <c r="B11" s="55" t="s">
        <v>137</v>
      </c>
      <c r="C11" s="95" t="s">
        <v>84</v>
      </c>
      <c r="D11" s="6"/>
      <c r="E11" s="12">
        <v>254</v>
      </c>
      <c r="F11" s="6"/>
      <c r="G11" s="12" t="s">
        <v>10</v>
      </c>
      <c r="H11" s="12" t="s">
        <v>10</v>
      </c>
    </row>
    <row r="12" spans="1:9" ht="15.6" x14ac:dyDescent="0.3">
      <c r="A12">
        <v>8</v>
      </c>
      <c r="B12" s="61" t="s">
        <v>149</v>
      </c>
      <c r="C12" s="68" t="s">
        <v>35</v>
      </c>
      <c r="D12" s="22"/>
      <c r="E12" s="12">
        <v>254</v>
      </c>
      <c r="F12" s="12" t="s">
        <v>10</v>
      </c>
      <c r="G12" s="12" t="s">
        <v>10</v>
      </c>
      <c r="H12" s="12"/>
    </row>
    <row r="13" spans="1:9" ht="15.6" x14ac:dyDescent="0.3">
      <c r="A13">
        <v>9</v>
      </c>
      <c r="B13" s="50" t="s">
        <v>131</v>
      </c>
      <c r="C13" s="90" t="s">
        <v>192</v>
      </c>
      <c r="D13" s="22"/>
      <c r="E13" s="12">
        <v>254</v>
      </c>
      <c r="F13" s="12"/>
      <c r="G13" s="12"/>
      <c r="H13" s="12"/>
    </row>
    <row r="14" spans="1:9" ht="15.6" x14ac:dyDescent="0.3">
      <c r="A14">
        <v>10</v>
      </c>
      <c r="B14" s="50" t="s">
        <v>131</v>
      </c>
      <c r="C14" s="90" t="s">
        <v>59</v>
      </c>
      <c r="D14" s="22"/>
      <c r="E14" s="12"/>
      <c r="F14" s="12">
        <v>248</v>
      </c>
      <c r="G14" s="12"/>
      <c r="H14" s="12"/>
      <c r="I14" t="s">
        <v>10</v>
      </c>
    </row>
    <row r="15" spans="1:9" ht="15.6" x14ac:dyDescent="0.3">
      <c r="A15">
        <v>11</v>
      </c>
      <c r="B15" s="53" t="s">
        <v>134</v>
      </c>
      <c r="C15" s="93" t="s">
        <v>77</v>
      </c>
      <c r="D15" s="6"/>
      <c r="E15" s="6"/>
      <c r="F15" s="12">
        <v>247</v>
      </c>
      <c r="G15" s="12" t="s">
        <v>10</v>
      </c>
      <c r="H15" s="12" t="s">
        <v>10</v>
      </c>
    </row>
    <row r="16" spans="1:9" ht="15.6" x14ac:dyDescent="0.3">
      <c r="A16">
        <v>12</v>
      </c>
      <c r="B16" s="51" t="s">
        <v>132</v>
      </c>
      <c r="C16" s="91" t="s">
        <v>61</v>
      </c>
      <c r="D16" s="22"/>
      <c r="E16" s="12"/>
      <c r="F16" s="12">
        <v>246</v>
      </c>
      <c r="G16" s="12"/>
      <c r="H16" s="12"/>
    </row>
    <row r="17" spans="1:8" ht="15.6" x14ac:dyDescent="0.3">
      <c r="A17">
        <v>13</v>
      </c>
      <c r="B17" s="55" t="s">
        <v>137</v>
      </c>
      <c r="C17" s="95" t="s">
        <v>138</v>
      </c>
      <c r="D17" s="6"/>
      <c r="E17" s="6"/>
      <c r="F17" s="12">
        <v>245</v>
      </c>
      <c r="G17" s="12"/>
      <c r="H17" s="12"/>
    </row>
    <row r="18" spans="1:8" ht="15.6" x14ac:dyDescent="0.3">
      <c r="A18">
        <v>14</v>
      </c>
      <c r="B18" s="52" t="s">
        <v>133</v>
      </c>
      <c r="C18" s="92" t="s">
        <v>216</v>
      </c>
      <c r="D18" s="6"/>
      <c r="E18" s="6"/>
      <c r="F18" s="12">
        <v>245</v>
      </c>
      <c r="G18" s="12"/>
      <c r="H18" s="12"/>
    </row>
    <row r="19" spans="1:8" ht="15.6" x14ac:dyDescent="0.3">
      <c r="A19">
        <v>15</v>
      </c>
      <c r="B19" s="51" t="s">
        <v>132</v>
      </c>
      <c r="C19" s="91" t="s">
        <v>63</v>
      </c>
      <c r="D19" s="22"/>
      <c r="E19" s="12"/>
      <c r="F19" s="12">
        <v>245</v>
      </c>
      <c r="G19" s="12" t="s">
        <v>10</v>
      </c>
      <c r="H19" s="12"/>
    </row>
    <row r="20" spans="1:8" ht="15.6" x14ac:dyDescent="0.3">
      <c r="A20">
        <v>16</v>
      </c>
      <c r="B20" s="52" t="s">
        <v>133</v>
      </c>
      <c r="C20" s="92" t="s">
        <v>69</v>
      </c>
      <c r="D20" s="6"/>
      <c r="E20" s="6"/>
      <c r="F20" s="12">
        <v>243</v>
      </c>
      <c r="G20" s="12"/>
      <c r="H20" s="12" t="s">
        <v>10</v>
      </c>
    </row>
    <row r="21" spans="1:8" ht="15.6" x14ac:dyDescent="0.3">
      <c r="A21">
        <v>17</v>
      </c>
      <c r="B21" s="52" t="s">
        <v>133</v>
      </c>
      <c r="C21" s="92" t="s">
        <v>71</v>
      </c>
      <c r="D21" s="6"/>
      <c r="E21" s="6"/>
      <c r="F21" s="12">
        <v>242</v>
      </c>
      <c r="G21" s="12" t="s">
        <v>10</v>
      </c>
      <c r="H21" s="12" t="s">
        <v>10</v>
      </c>
    </row>
    <row r="22" spans="1:8" ht="15.6" x14ac:dyDescent="0.3">
      <c r="A22">
        <v>18</v>
      </c>
      <c r="B22" s="51" t="s">
        <v>132</v>
      </c>
      <c r="C22" s="91" t="s">
        <v>68</v>
      </c>
      <c r="D22" s="22"/>
      <c r="E22" s="12"/>
      <c r="F22" s="12">
        <v>238</v>
      </c>
      <c r="G22" s="12" t="s">
        <v>10</v>
      </c>
      <c r="H22" s="12" t="s">
        <v>10</v>
      </c>
    </row>
    <row r="23" spans="1:8" ht="15.6" x14ac:dyDescent="0.3">
      <c r="A23">
        <v>19</v>
      </c>
      <c r="B23" s="50" t="s">
        <v>131</v>
      </c>
      <c r="C23" s="90" t="s">
        <v>60</v>
      </c>
      <c r="D23" s="6"/>
      <c r="E23" s="12"/>
      <c r="F23" s="12">
        <v>236</v>
      </c>
      <c r="G23" s="12"/>
      <c r="H23" s="12"/>
    </row>
    <row r="24" spans="1:8" ht="15.6" x14ac:dyDescent="0.3">
      <c r="A24">
        <v>20</v>
      </c>
      <c r="B24" s="52" t="s">
        <v>133</v>
      </c>
      <c r="C24" s="92" t="s">
        <v>72</v>
      </c>
      <c r="D24" s="22"/>
      <c r="E24" s="12"/>
      <c r="F24" s="12">
        <v>236</v>
      </c>
      <c r="G24" s="12"/>
      <c r="H24" s="12" t="s">
        <v>10</v>
      </c>
    </row>
    <row r="25" spans="1:8" ht="15.6" x14ac:dyDescent="0.3">
      <c r="A25">
        <v>21</v>
      </c>
      <c r="B25" s="52" t="s">
        <v>133</v>
      </c>
      <c r="C25" s="52" t="s">
        <v>73</v>
      </c>
      <c r="D25" s="6"/>
      <c r="E25" s="6"/>
      <c r="F25" s="12">
        <v>236</v>
      </c>
      <c r="G25" s="12" t="s">
        <v>10</v>
      </c>
      <c r="H25" s="12" t="s">
        <v>10</v>
      </c>
    </row>
    <row r="26" spans="1:8" ht="16.2" x14ac:dyDescent="0.3">
      <c r="A26">
        <v>22</v>
      </c>
      <c r="B26" s="53" t="s">
        <v>134</v>
      </c>
      <c r="C26" s="94" t="s">
        <v>136</v>
      </c>
      <c r="D26" s="12"/>
      <c r="E26" s="12"/>
      <c r="F26" s="12">
        <v>234</v>
      </c>
      <c r="G26" s="12" t="s">
        <v>10</v>
      </c>
      <c r="H26" s="12" t="s">
        <v>10</v>
      </c>
    </row>
    <row r="27" spans="1:8" ht="15.6" x14ac:dyDescent="0.3">
      <c r="A27">
        <v>23</v>
      </c>
      <c r="B27" s="55" t="s">
        <v>137</v>
      </c>
      <c r="C27" s="95" t="s">
        <v>81</v>
      </c>
      <c r="D27" s="12"/>
      <c r="E27" s="12"/>
      <c r="F27" s="12">
        <v>233</v>
      </c>
      <c r="G27" s="12" t="s">
        <v>10</v>
      </c>
      <c r="H27" s="12" t="s">
        <v>10</v>
      </c>
    </row>
    <row r="28" spans="1:8" ht="15.6" x14ac:dyDescent="0.3">
      <c r="A28">
        <v>24</v>
      </c>
      <c r="B28" s="56" t="s">
        <v>139</v>
      </c>
      <c r="C28" s="96" t="s">
        <v>89</v>
      </c>
      <c r="D28" s="6"/>
      <c r="E28" s="6"/>
      <c r="F28" s="12">
        <v>233</v>
      </c>
      <c r="G28" s="12" t="s">
        <v>10</v>
      </c>
      <c r="H28" s="12"/>
    </row>
    <row r="29" spans="1:8" ht="15.6" x14ac:dyDescent="0.3">
      <c r="A29">
        <v>25</v>
      </c>
      <c r="B29" s="52" t="s">
        <v>133</v>
      </c>
      <c r="C29" s="92" t="s">
        <v>75</v>
      </c>
      <c r="D29" s="6"/>
      <c r="E29" s="12"/>
      <c r="F29" s="12">
        <v>232</v>
      </c>
      <c r="G29" s="12"/>
      <c r="H29" s="12"/>
    </row>
    <row r="30" spans="1:8" ht="15.6" x14ac:dyDescent="0.3">
      <c r="A30">
        <v>26</v>
      </c>
      <c r="B30" s="62" t="s">
        <v>150</v>
      </c>
      <c r="C30" s="122" t="s">
        <v>44</v>
      </c>
      <c r="D30" s="6"/>
      <c r="E30" s="6"/>
      <c r="F30" s="12">
        <v>229</v>
      </c>
      <c r="G30" s="12" t="s">
        <v>10</v>
      </c>
      <c r="H30" s="12"/>
    </row>
    <row r="31" spans="1:8" ht="15.6" x14ac:dyDescent="0.3">
      <c r="A31">
        <v>27</v>
      </c>
      <c r="B31" s="51" t="s">
        <v>132</v>
      </c>
      <c r="C31" s="91" t="s">
        <v>67</v>
      </c>
      <c r="D31" s="22"/>
      <c r="E31" s="12"/>
      <c r="F31" s="12">
        <v>227</v>
      </c>
      <c r="G31" s="12"/>
      <c r="H31" s="12"/>
    </row>
    <row r="32" spans="1:8" ht="15.6" x14ac:dyDescent="0.3">
      <c r="A32">
        <v>28</v>
      </c>
      <c r="B32" s="61" t="s">
        <v>149</v>
      </c>
      <c r="C32" s="68" t="s">
        <v>37</v>
      </c>
      <c r="D32" s="6"/>
      <c r="E32" s="6"/>
      <c r="F32" s="6"/>
      <c r="G32" s="12">
        <v>224</v>
      </c>
      <c r="H32" s="12"/>
    </row>
    <row r="33" spans="1:8" ht="15.6" x14ac:dyDescent="0.3">
      <c r="A33">
        <v>29</v>
      </c>
      <c r="B33" s="52" t="s">
        <v>133</v>
      </c>
      <c r="C33" s="92" t="s">
        <v>74</v>
      </c>
      <c r="D33" s="22"/>
      <c r="E33" s="22"/>
      <c r="F33" s="12"/>
      <c r="G33" s="12">
        <v>222</v>
      </c>
      <c r="H33" s="12" t="s">
        <v>10</v>
      </c>
    </row>
    <row r="34" spans="1:8" ht="15.6" x14ac:dyDescent="0.3">
      <c r="A34">
        <v>30</v>
      </c>
      <c r="B34" s="56" t="s">
        <v>139</v>
      </c>
      <c r="C34" s="96" t="s">
        <v>90</v>
      </c>
      <c r="D34" s="12"/>
      <c r="E34" s="12"/>
      <c r="F34" s="12"/>
      <c r="G34" s="12">
        <v>221</v>
      </c>
      <c r="H34" s="12" t="s">
        <v>10</v>
      </c>
    </row>
    <row r="35" spans="1:8" ht="15.6" x14ac:dyDescent="0.3">
      <c r="A35">
        <v>31</v>
      </c>
      <c r="B35" s="55" t="s">
        <v>137</v>
      </c>
      <c r="C35" s="95" t="s">
        <v>187</v>
      </c>
      <c r="D35" s="6"/>
      <c r="E35" s="6"/>
      <c r="F35" s="6"/>
      <c r="G35" s="12">
        <v>220</v>
      </c>
      <c r="H35" s="12"/>
    </row>
    <row r="36" spans="1:8" ht="15.6" x14ac:dyDescent="0.3">
      <c r="A36">
        <v>32</v>
      </c>
      <c r="B36" s="86" t="s">
        <v>179</v>
      </c>
      <c r="C36" s="100" t="s">
        <v>191</v>
      </c>
      <c r="D36" s="6"/>
      <c r="E36" s="6"/>
      <c r="F36" s="6"/>
      <c r="G36" s="12">
        <v>220</v>
      </c>
      <c r="H36" s="12"/>
    </row>
    <row r="37" spans="1:8" ht="15.6" x14ac:dyDescent="0.3">
      <c r="A37">
        <v>33</v>
      </c>
      <c r="B37" s="61" t="s">
        <v>149</v>
      </c>
      <c r="C37" s="68" t="s">
        <v>39</v>
      </c>
      <c r="D37" s="6"/>
      <c r="E37" s="6"/>
      <c r="F37" s="6"/>
      <c r="G37" s="12">
        <v>217</v>
      </c>
      <c r="H37" s="12" t="s">
        <v>10</v>
      </c>
    </row>
    <row r="38" spans="1:8" ht="15.6" x14ac:dyDescent="0.3">
      <c r="A38">
        <v>34</v>
      </c>
      <c r="B38" s="55" t="s">
        <v>137</v>
      </c>
      <c r="C38" s="95" t="s">
        <v>83</v>
      </c>
      <c r="D38" s="6"/>
      <c r="E38" s="6"/>
      <c r="F38" s="6"/>
      <c r="G38" s="12">
        <v>217</v>
      </c>
      <c r="H38" s="12" t="s">
        <v>10</v>
      </c>
    </row>
    <row r="39" spans="1:8" ht="15.6" x14ac:dyDescent="0.3">
      <c r="A39">
        <v>35</v>
      </c>
      <c r="B39" s="66" t="s">
        <v>155</v>
      </c>
      <c r="C39" s="135" t="s">
        <v>158</v>
      </c>
      <c r="D39" s="6"/>
      <c r="E39" s="6"/>
      <c r="F39" s="6"/>
      <c r="G39" s="12">
        <v>216</v>
      </c>
      <c r="H39" s="12" t="s">
        <v>10</v>
      </c>
    </row>
    <row r="40" spans="1:8" ht="15.6" x14ac:dyDescent="0.3">
      <c r="A40">
        <v>36</v>
      </c>
      <c r="B40" s="56" t="s">
        <v>139</v>
      </c>
      <c r="C40" s="96" t="s">
        <v>86</v>
      </c>
      <c r="D40" s="6"/>
      <c r="E40" s="6"/>
      <c r="F40" s="6"/>
      <c r="G40" s="12">
        <v>215</v>
      </c>
      <c r="H40" s="12"/>
    </row>
    <row r="41" spans="1:8" ht="15.6" x14ac:dyDescent="0.3">
      <c r="A41">
        <v>37</v>
      </c>
      <c r="B41" s="51" t="s">
        <v>132</v>
      </c>
      <c r="C41" s="91" t="s">
        <v>65</v>
      </c>
      <c r="D41" s="6"/>
      <c r="E41" s="6"/>
      <c r="F41" s="6"/>
      <c r="G41" s="12">
        <v>215</v>
      </c>
      <c r="H41" s="12"/>
    </row>
    <row r="42" spans="1:8" ht="16.2" x14ac:dyDescent="0.3">
      <c r="A42">
        <v>38</v>
      </c>
      <c r="B42" s="300" t="s">
        <v>131</v>
      </c>
      <c r="C42" s="300" t="s">
        <v>62</v>
      </c>
      <c r="D42" s="22"/>
      <c r="E42" s="12"/>
      <c r="F42" s="12"/>
      <c r="G42" s="12">
        <v>215</v>
      </c>
      <c r="H42" s="12" t="s">
        <v>10</v>
      </c>
    </row>
    <row r="43" spans="1:8" ht="15.6" x14ac:dyDescent="0.3">
      <c r="A43">
        <v>39</v>
      </c>
      <c r="B43" s="301" t="s">
        <v>134</v>
      </c>
      <c r="C43" s="301" t="s">
        <v>79</v>
      </c>
      <c r="D43" s="22"/>
      <c r="E43" s="22"/>
      <c r="F43" s="12"/>
      <c r="G43" s="12">
        <v>214</v>
      </c>
      <c r="H43" s="12" t="s">
        <v>10</v>
      </c>
    </row>
    <row r="44" spans="1:8" ht="15.6" x14ac:dyDescent="0.3">
      <c r="A44">
        <v>40</v>
      </c>
      <c r="B44" s="139" t="s">
        <v>179</v>
      </c>
      <c r="C44" s="100" t="s">
        <v>227</v>
      </c>
      <c r="D44" s="6"/>
      <c r="E44" s="6"/>
      <c r="F44" s="6"/>
      <c r="G44" s="12">
        <v>214</v>
      </c>
      <c r="H44" s="12"/>
    </row>
    <row r="45" spans="1:8" ht="15.6" x14ac:dyDescent="0.3">
      <c r="A45">
        <v>41</v>
      </c>
      <c r="B45" s="56" t="s">
        <v>139</v>
      </c>
      <c r="C45" s="96" t="s">
        <v>141</v>
      </c>
      <c r="D45" s="6"/>
      <c r="E45" s="6"/>
      <c r="F45" s="6"/>
      <c r="G45" s="12">
        <v>214</v>
      </c>
      <c r="H45" s="12" t="s">
        <v>10</v>
      </c>
    </row>
    <row r="46" spans="1:8" ht="15.6" x14ac:dyDescent="0.3">
      <c r="A46">
        <v>42</v>
      </c>
      <c r="B46" s="61" t="s">
        <v>149</v>
      </c>
      <c r="C46" s="68" t="s">
        <v>36</v>
      </c>
      <c r="D46" s="6"/>
      <c r="E46" s="6"/>
      <c r="F46" s="6"/>
      <c r="G46" s="12">
        <v>213</v>
      </c>
      <c r="H46" s="12" t="s">
        <v>10</v>
      </c>
    </row>
    <row r="47" spans="1:8" ht="15.6" x14ac:dyDescent="0.3">
      <c r="A47">
        <v>43</v>
      </c>
      <c r="B47" s="53" t="s">
        <v>134</v>
      </c>
      <c r="C47" s="93" t="s">
        <v>135</v>
      </c>
      <c r="D47" s="6"/>
      <c r="E47" s="6"/>
      <c r="F47" s="6"/>
      <c r="G47" s="12">
        <v>210</v>
      </c>
      <c r="H47" s="12" t="s">
        <v>10</v>
      </c>
    </row>
    <row r="48" spans="1:8" ht="15.6" x14ac:dyDescent="0.3">
      <c r="A48">
        <v>44</v>
      </c>
      <c r="B48" s="62" t="s">
        <v>150</v>
      </c>
      <c r="C48" s="62" t="s">
        <v>42</v>
      </c>
      <c r="D48" s="6"/>
      <c r="E48" s="6"/>
      <c r="F48" s="6"/>
      <c r="G48" s="12">
        <v>210</v>
      </c>
      <c r="H48" s="12" t="s">
        <v>10</v>
      </c>
    </row>
    <row r="49" spans="1:8" ht="15.6" x14ac:dyDescent="0.3">
      <c r="A49">
        <v>45</v>
      </c>
      <c r="B49" s="53" t="s">
        <v>134</v>
      </c>
      <c r="C49" s="93" t="s">
        <v>80</v>
      </c>
      <c r="D49" s="6"/>
      <c r="E49" s="6"/>
      <c r="F49" s="6"/>
      <c r="G49" s="12">
        <v>208</v>
      </c>
      <c r="H49" s="12" t="s">
        <v>10</v>
      </c>
    </row>
    <row r="50" spans="1:8" ht="15.6" x14ac:dyDescent="0.3">
      <c r="A50">
        <v>46</v>
      </c>
      <c r="B50" s="55" t="s">
        <v>137</v>
      </c>
      <c r="C50" s="95" t="s">
        <v>85</v>
      </c>
      <c r="D50" s="6"/>
      <c r="E50" s="6"/>
      <c r="F50" s="6"/>
      <c r="G50" s="12">
        <v>208</v>
      </c>
      <c r="H50" s="12" t="s">
        <v>10</v>
      </c>
    </row>
    <row r="51" spans="1:8" ht="15.6" x14ac:dyDescent="0.3">
      <c r="A51">
        <v>47</v>
      </c>
      <c r="B51" s="53" t="s">
        <v>134</v>
      </c>
      <c r="C51" s="93" t="s">
        <v>78</v>
      </c>
      <c r="D51" s="22"/>
      <c r="E51" s="12"/>
      <c r="F51" s="12"/>
      <c r="G51" s="12">
        <v>207</v>
      </c>
      <c r="H51" s="12"/>
    </row>
    <row r="52" spans="1:8" ht="15.6" x14ac:dyDescent="0.3">
      <c r="A52">
        <v>48</v>
      </c>
      <c r="B52" s="56" t="s">
        <v>139</v>
      </c>
      <c r="C52" s="96" t="s">
        <v>140</v>
      </c>
      <c r="D52" s="6"/>
      <c r="E52" s="6"/>
      <c r="F52" s="6"/>
      <c r="G52" s="12">
        <v>207</v>
      </c>
      <c r="H52" s="12" t="s">
        <v>10</v>
      </c>
    </row>
    <row r="53" spans="1:8" ht="15.6" x14ac:dyDescent="0.3">
      <c r="A53">
        <v>49</v>
      </c>
      <c r="B53" s="62" t="s">
        <v>150</v>
      </c>
      <c r="C53" s="122" t="s">
        <v>45</v>
      </c>
      <c r="D53" s="6"/>
      <c r="E53" s="6"/>
      <c r="F53" s="6"/>
      <c r="G53" s="12">
        <v>202</v>
      </c>
      <c r="H53" s="12" t="s">
        <v>10</v>
      </c>
    </row>
    <row r="54" spans="1:8" ht="15.6" x14ac:dyDescent="0.3">
      <c r="A54">
        <v>50</v>
      </c>
      <c r="B54" s="63" t="s">
        <v>151</v>
      </c>
      <c r="C54" s="63" t="s">
        <v>46</v>
      </c>
      <c r="D54" s="6"/>
      <c r="E54" s="6"/>
      <c r="F54" s="6"/>
      <c r="G54" s="12">
        <v>200</v>
      </c>
      <c r="H54" s="12"/>
    </row>
    <row r="55" spans="1:8" ht="15.6" x14ac:dyDescent="0.3">
      <c r="A55">
        <v>51</v>
      </c>
      <c r="B55" s="57" t="s">
        <v>142</v>
      </c>
      <c r="C55" s="97" t="s">
        <v>94</v>
      </c>
      <c r="D55" s="6"/>
      <c r="E55" s="6"/>
      <c r="F55" s="6"/>
      <c r="G55" s="12">
        <v>200</v>
      </c>
      <c r="H55" s="12"/>
    </row>
    <row r="56" spans="1:8" ht="15.6" x14ac:dyDescent="0.3">
      <c r="A56">
        <v>52</v>
      </c>
      <c r="B56" s="62" t="s">
        <v>150</v>
      </c>
      <c r="C56" s="122" t="s">
        <v>41</v>
      </c>
      <c r="D56" s="6"/>
      <c r="E56" s="6"/>
      <c r="F56" s="6"/>
      <c r="G56" s="12"/>
      <c r="H56" s="12">
        <v>197</v>
      </c>
    </row>
    <row r="57" spans="1:8" ht="15.6" x14ac:dyDescent="0.3">
      <c r="A57">
        <v>53</v>
      </c>
      <c r="B57" s="53" t="s">
        <v>134</v>
      </c>
      <c r="C57" s="167" t="s">
        <v>76</v>
      </c>
      <c r="D57" s="22"/>
      <c r="E57" s="12"/>
      <c r="F57" s="12"/>
      <c r="G57" s="12"/>
      <c r="H57" s="12">
        <v>194</v>
      </c>
    </row>
    <row r="58" spans="1:8" ht="15.6" x14ac:dyDescent="0.3">
      <c r="A58">
        <v>54</v>
      </c>
      <c r="B58" s="56" t="s">
        <v>139</v>
      </c>
      <c r="C58" s="96" t="s">
        <v>87</v>
      </c>
      <c r="D58" s="6"/>
      <c r="E58" s="6"/>
      <c r="F58" s="12"/>
      <c r="G58" s="12"/>
      <c r="H58" s="12">
        <v>194</v>
      </c>
    </row>
    <row r="59" spans="1:8" ht="15.6" x14ac:dyDescent="0.3">
      <c r="A59">
        <v>55</v>
      </c>
      <c r="B59" s="61" t="s">
        <v>149</v>
      </c>
      <c r="C59" s="68" t="s">
        <v>38</v>
      </c>
      <c r="D59" s="6"/>
      <c r="E59" s="6"/>
      <c r="F59" s="6"/>
      <c r="G59" s="12"/>
      <c r="H59" s="12">
        <v>193</v>
      </c>
    </row>
    <row r="60" spans="1:8" ht="15.6" x14ac:dyDescent="0.3">
      <c r="A60">
        <v>56</v>
      </c>
      <c r="B60" s="63" t="s">
        <v>151</v>
      </c>
      <c r="C60" s="123" t="s">
        <v>49</v>
      </c>
      <c r="D60" s="6"/>
      <c r="E60" s="6"/>
      <c r="F60" s="12"/>
      <c r="G60" s="12"/>
      <c r="H60" s="12">
        <v>193</v>
      </c>
    </row>
    <row r="61" spans="1:8" ht="15.6" x14ac:dyDescent="0.3">
      <c r="A61">
        <v>57</v>
      </c>
      <c r="B61" s="67" t="s">
        <v>155</v>
      </c>
      <c r="C61" s="67" t="s">
        <v>157</v>
      </c>
      <c r="D61" s="6"/>
      <c r="E61" s="6"/>
      <c r="F61" s="6"/>
      <c r="G61" s="12"/>
      <c r="H61" s="12">
        <v>192</v>
      </c>
    </row>
    <row r="62" spans="1:8" ht="15.6" x14ac:dyDescent="0.3">
      <c r="A62">
        <v>58</v>
      </c>
      <c r="B62" s="86" t="s">
        <v>179</v>
      </c>
      <c r="C62" s="100" t="s">
        <v>180</v>
      </c>
      <c r="D62" s="6"/>
      <c r="E62" s="6"/>
      <c r="F62" s="6"/>
      <c r="G62" s="12"/>
      <c r="H62" s="12">
        <v>192</v>
      </c>
    </row>
    <row r="63" spans="1:8" ht="15.6" x14ac:dyDescent="0.3">
      <c r="A63">
        <v>59</v>
      </c>
      <c r="B63" s="62" t="s">
        <v>150</v>
      </c>
      <c r="C63" s="62" t="s">
        <v>40</v>
      </c>
      <c r="D63" s="6"/>
      <c r="E63" s="6"/>
      <c r="F63" s="6"/>
      <c r="G63" s="12"/>
      <c r="H63" s="12">
        <v>192</v>
      </c>
    </row>
    <row r="64" spans="1:8" ht="15.6" x14ac:dyDescent="0.3">
      <c r="A64">
        <v>60</v>
      </c>
      <c r="B64" s="57" t="s">
        <v>142</v>
      </c>
      <c r="C64" s="97" t="s">
        <v>95</v>
      </c>
      <c r="D64" s="22"/>
      <c r="E64" s="12"/>
      <c r="F64" s="12"/>
      <c r="G64" s="12"/>
      <c r="H64" s="12">
        <v>192</v>
      </c>
    </row>
    <row r="65" spans="1:8" ht="15.6" x14ac:dyDescent="0.3">
      <c r="A65">
        <v>61</v>
      </c>
      <c r="B65" s="63" t="s">
        <v>151</v>
      </c>
      <c r="C65" s="63" t="s">
        <v>47</v>
      </c>
      <c r="D65" s="6"/>
      <c r="E65" s="6"/>
      <c r="F65" s="6"/>
      <c r="G65" s="12"/>
      <c r="H65" s="12">
        <v>192</v>
      </c>
    </row>
    <row r="66" spans="1:8" ht="15.6" x14ac:dyDescent="0.3">
      <c r="A66">
        <v>62</v>
      </c>
      <c r="B66" s="63" t="s">
        <v>151</v>
      </c>
      <c r="C66" s="123" t="s">
        <v>48</v>
      </c>
      <c r="D66" s="6"/>
      <c r="E66" s="6"/>
      <c r="F66" s="6"/>
      <c r="G66" s="12"/>
      <c r="H66" s="12">
        <v>190</v>
      </c>
    </row>
    <row r="67" spans="1:8" ht="15.6" x14ac:dyDescent="0.3">
      <c r="A67">
        <v>63</v>
      </c>
      <c r="B67" s="57" t="s">
        <v>142</v>
      </c>
      <c r="C67" s="97" t="s">
        <v>144</v>
      </c>
      <c r="D67" s="22"/>
      <c r="E67" s="22"/>
      <c r="F67" s="12"/>
      <c r="G67" s="12"/>
      <c r="H67" s="12">
        <v>190</v>
      </c>
    </row>
    <row r="68" spans="1:8" ht="15.6" x14ac:dyDescent="0.3">
      <c r="A68">
        <v>64</v>
      </c>
      <c r="B68" s="58" t="s">
        <v>145</v>
      </c>
      <c r="C68" s="58" t="s">
        <v>98</v>
      </c>
      <c r="D68" s="6"/>
      <c r="E68" s="6"/>
      <c r="F68" s="6"/>
      <c r="G68" s="12"/>
      <c r="H68" s="12">
        <v>188</v>
      </c>
    </row>
    <row r="69" spans="1:8" ht="15.6" x14ac:dyDescent="0.3">
      <c r="A69">
        <v>65</v>
      </c>
      <c r="B69" s="139" t="s">
        <v>179</v>
      </c>
      <c r="C69" s="80" t="s">
        <v>198</v>
      </c>
      <c r="D69" s="6"/>
      <c r="E69" s="6"/>
      <c r="F69" s="6"/>
      <c r="G69" s="12"/>
      <c r="H69" s="12">
        <v>188</v>
      </c>
    </row>
    <row r="70" spans="1:8" ht="15.6" x14ac:dyDescent="0.3">
      <c r="A70">
        <v>66</v>
      </c>
      <c r="B70" s="64" t="s">
        <v>152</v>
      </c>
      <c r="C70" s="64" t="s">
        <v>54</v>
      </c>
      <c r="D70" s="6"/>
      <c r="E70" s="6"/>
      <c r="F70" s="6"/>
      <c r="G70" s="12"/>
      <c r="H70" s="12">
        <v>188</v>
      </c>
    </row>
    <row r="71" spans="1:8" ht="15.6" x14ac:dyDescent="0.3">
      <c r="A71">
        <v>67</v>
      </c>
      <c r="B71" s="56" t="s">
        <v>139</v>
      </c>
      <c r="C71" s="96" t="s">
        <v>88</v>
      </c>
      <c r="D71" s="6"/>
      <c r="E71" s="6"/>
      <c r="F71" s="6"/>
      <c r="G71" s="12"/>
      <c r="H71" s="12">
        <v>186</v>
      </c>
    </row>
    <row r="72" spans="1:8" ht="15.6" x14ac:dyDescent="0.3">
      <c r="A72">
        <v>68</v>
      </c>
      <c r="B72" s="64" t="s">
        <v>152</v>
      </c>
      <c r="C72" s="64" t="s">
        <v>52</v>
      </c>
      <c r="D72" s="6"/>
      <c r="E72" s="6"/>
      <c r="F72" s="6"/>
      <c r="G72" s="12"/>
      <c r="H72" s="12">
        <v>186</v>
      </c>
    </row>
    <row r="73" spans="1:8" ht="15.6" x14ac:dyDescent="0.3">
      <c r="A73">
        <v>69</v>
      </c>
      <c r="B73" s="58" t="s">
        <v>145</v>
      </c>
      <c r="C73" s="58" t="s">
        <v>96</v>
      </c>
      <c r="D73" s="6"/>
      <c r="E73" s="6"/>
      <c r="F73" s="6"/>
      <c r="G73" s="12"/>
      <c r="H73" s="12">
        <v>185</v>
      </c>
    </row>
    <row r="74" spans="1:8" ht="15.6" x14ac:dyDescent="0.3">
      <c r="A74">
        <v>70</v>
      </c>
      <c r="B74" s="57" t="s">
        <v>142</v>
      </c>
      <c r="C74" s="97" t="s">
        <v>91</v>
      </c>
      <c r="D74" s="6"/>
      <c r="E74" s="6"/>
      <c r="F74" s="6"/>
      <c r="G74" s="12"/>
      <c r="H74" s="12">
        <v>181</v>
      </c>
    </row>
    <row r="75" spans="1:8" ht="15.6" x14ac:dyDescent="0.3">
      <c r="A75">
        <v>71</v>
      </c>
      <c r="B75" s="67" t="s">
        <v>155</v>
      </c>
      <c r="C75" s="67" t="s">
        <v>162</v>
      </c>
      <c r="D75" s="6"/>
      <c r="E75" s="6"/>
      <c r="F75" s="6"/>
      <c r="G75" s="12"/>
      <c r="H75" s="12">
        <v>180</v>
      </c>
    </row>
    <row r="76" spans="1:8" ht="15.6" x14ac:dyDescent="0.3">
      <c r="A76">
        <v>72</v>
      </c>
      <c r="B76" s="139" t="s">
        <v>179</v>
      </c>
      <c r="C76" s="80" t="s">
        <v>208</v>
      </c>
      <c r="D76" s="6"/>
      <c r="E76" s="6"/>
      <c r="F76" s="6"/>
      <c r="G76" s="12"/>
      <c r="H76" s="12">
        <v>179</v>
      </c>
    </row>
    <row r="77" spans="1:8" ht="15.6" x14ac:dyDescent="0.3">
      <c r="A77">
        <v>73</v>
      </c>
      <c r="B77" s="57" t="s">
        <v>142</v>
      </c>
      <c r="C77" s="97" t="s">
        <v>92</v>
      </c>
      <c r="D77" s="6"/>
      <c r="E77" s="6"/>
      <c r="F77" s="6"/>
      <c r="G77" s="12"/>
      <c r="H77" s="12">
        <v>178</v>
      </c>
    </row>
    <row r="78" spans="1:8" ht="15.6" x14ac:dyDescent="0.3">
      <c r="A78">
        <v>74</v>
      </c>
      <c r="B78" s="139" t="s">
        <v>179</v>
      </c>
      <c r="C78" s="80" t="s">
        <v>226</v>
      </c>
      <c r="D78" s="6"/>
      <c r="E78" s="6"/>
      <c r="F78" s="6"/>
      <c r="G78" s="12"/>
      <c r="H78" s="12">
        <v>175</v>
      </c>
    </row>
    <row r="79" spans="1:8" ht="15.6" x14ac:dyDescent="0.3">
      <c r="B79" s="31"/>
      <c r="C79" s="31"/>
    </row>
    <row r="80" spans="1:8" ht="15.6" x14ac:dyDescent="0.3">
      <c r="B80" s="31"/>
      <c r="C80" s="31"/>
    </row>
    <row r="82" spans="1:9" ht="18" x14ac:dyDescent="0.35">
      <c r="C82" s="41" t="s">
        <v>122</v>
      </c>
    </row>
    <row r="84" spans="1:9" x14ac:dyDescent="0.3">
      <c r="D84" s="47" t="s">
        <v>123</v>
      </c>
      <c r="E84" s="47" t="s">
        <v>124</v>
      </c>
      <c r="F84" s="47" t="s">
        <v>125</v>
      </c>
      <c r="G84" s="47" t="s">
        <v>126</v>
      </c>
      <c r="H84" s="47" t="s">
        <v>127</v>
      </c>
      <c r="I84" s="47" t="s">
        <v>128</v>
      </c>
    </row>
    <row r="85" spans="1:9" ht="15.6" x14ac:dyDescent="0.3">
      <c r="A85">
        <v>1</v>
      </c>
      <c r="B85" s="50" t="s">
        <v>131</v>
      </c>
      <c r="C85" s="90" t="s">
        <v>58</v>
      </c>
      <c r="D85" s="12">
        <v>956</v>
      </c>
      <c r="E85" s="12" t="s">
        <v>10</v>
      </c>
      <c r="F85" s="12"/>
      <c r="G85" s="12"/>
      <c r="H85" s="12"/>
      <c r="I85" s="12"/>
    </row>
    <row r="86" spans="1:9" ht="15.6" x14ac:dyDescent="0.3">
      <c r="A86">
        <v>2</v>
      </c>
      <c r="B86" s="50" t="s">
        <v>182</v>
      </c>
      <c r="C86" s="90" t="s">
        <v>57</v>
      </c>
      <c r="D86" s="12">
        <v>951</v>
      </c>
      <c r="E86" s="7"/>
      <c r="F86" s="12"/>
      <c r="G86" s="12"/>
      <c r="H86" s="12"/>
      <c r="I86" s="12"/>
    </row>
    <row r="87" spans="1:9" ht="15.6" x14ac:dyDescent="0.3">
      <c r="A87">
        <v>3</v>
      </c>
      <c r="B87" s="50" t="s">
        <v>131</v>
      </c>
      <c r="C87" s="90" t="s">
        <v>56</v>
      </c>
      <c r="D87" s="12">
        <v>915</v>
      </c>
      <c r="E87" s="12" t="s">
        <v>10</v>
      </c>
      <c r="F87" s="12"/>
      <c r="G87" s="12"/>
      <c r="H87" s="12"/>
      <c r="I87" s="12"/>
    </row>
    <row r="88" spans="1:9" ht="15.6" x14ac:dyDescent="0.3">
      <c r="A88">
        <v>4</v>
      </c>
      <c r="B88" s="61" t="s">
        <v>149</v>
      </c>
      <c r="C88" s="68" t="s">
        <v>185</v>
      </c>
      <c r="D88" s="12">
        <v>881</v>
      </c>
      <c r="E88" s="12"/>
      <c r="F88" s="12"/>
      <c r="G88" s="12" t="s">
        <v>10</v>
      </c>
      <c r="H88" s="12" t="s">
        <v>10</v>
      </c>
      <c r="I88" s="12"/>
    </row>
    <row r="89" spans="1:9" ht="15.6" x14ac:dyDescent="0.3">
      <c r="A89">
        <v>5</v>
      </c>
      <c r="B89" s="50" t="s">
        <v>131</v>
      </c>
      <c r="C89" s="90" t="s">
        <v>192</v>
      </c>
      <c r="D89" s="12">
        <v>854</v>
      </c>
      <c r="E89" s="7"/>
      <c r="F89" s="12"/>
      <c r="G89" s="12"/>
      <c r="H89" s="12"/>
      <c r="I89" s="12"/>
    </row>
    <row r="90" spans="1:9" ht="15.6" x14ac:dyDescent="0.3">
      <c r="A90">
        <v>6</v>
      </c>
      <c r="B90" s="51" t="s">
        <v>132</v>
      </c>
      <c r="C90" s="91" t="s">
        <v>66</v>
      </c>
      <c r="D90" s="12">
        <v>848</v>
      </c>
      <c r="E90" s="12" t="s">
        <v>10</v>
      </c>
      <c r="F90" s="12" t="s">
        <v>10</v>
      </c>
      <c r="G90" s="12"/>
      <c r="H90" s="12" t="s">
        <v>10</v>
      </c>
      <c r="I90" s="12" t="s">
        <v>10</v>
      </c>
    </row>
    <row r="91" spans="1:9" ht="15.6" x14ac:dyDescent="0.3">
      <c r="A91">
        <v>7</v>
      </c>
      <c r="B91" s="50" t="s">
        <v>131</v>
      </c>
      <c r="C91" s="90" t="s">
        <v>59</v>
      </c>
      <c r="D91" s="12">
        <v>848</v>
      </c>
      <c r="E91" s="12"/>
      <c r="F91" s="12" t="s">
        <v>10</v>
      </c>
      <c r="G91" s="12"/>
      <c r="H91" s="12"/>
      <c r="I91" s="12"/>
    </row>
    <row r="92" spans="1:9" ht="15.6" x14ac:dyDescent="0.3">
      <c r="A92">
        <v>8</v>
      </c>
      <c r="B92" s="52" t="s">
        <v>133</v>
      </c>
      <c r="C92" s="92" t="s">
        <v>70</v>
      </c>
      <c r="D92" s="12">
        <v>845</v>
      </c>
      <c r="E92" s="12"/>
      <c r="F92" s="12"/>
      <c r="G92" s="12" t="s">
        <v>10</v>
      </c>
      <c r="H92" s="12"/>
      <c r="I92" s="12"/>
    </row>
    <row r="93" spans="1:9" ht="15.6" x14ac:dyDescent="0.3">
      <c r="A93">
        <v>9</v>
      </c>
      <c r="B93" s="51" t="s">
        <v>132</v>
      </c>
      <c r="C93" s="91" t="s">
        <v>61</v>
      </c>
      <c r="D93" s="12">
        <v>842</v>
      </c>
      <c r="E93" s="12" t="s">
        <v>10</v>
      </c>
      <c r="F93" s="12" t="s">
        <v>10</v>
      </c>
      <c r="G93" s="12" t="s">
        <v>10</v>
      </c>
      <c r="H93" s="12" t="s">
        <v>10</v>
      </c>
      <c r="I93" s="12"/>
    </row>
    <row r="94" spans="1:9" ht="15.6" x14ac:dyDescent="0.3">
      <c r="A94">
        <v>10</v>
      </c>
      <c r="B94" s="52" t="s">
        <v>133</v>
      </c>
      <c r="C94" s="92" t="s">
        <v>69</v>
      </c>
      <c r="D94" s="12">
        <v>838</v>
      </c>
      <c r="E94" s="12"/>
      <c r="F94" s="12" t="s">
        <v>10</v>
      </c>
      <c r="G94" s="12"/>
      <c r="H94" s="12"/>
      <c r="I94" s="12"/>
    </row>
    <row r="95" spans="1:9" ht="15.6" x14ac:dyDescent="0.3">
      <c r="A95">
        <v>11</v>
      </c>
      <c r="B95" s="50" t="s">
        <v>131</v>
      </c>
      <c r="C95" s="90" t="s">
        <v>60</v>
      </c>
      <c r="D95" s="12">
        <v>833</v>
      </c>
      <c r="E95" s="12"/>
      <c r="F95" s="12" t="s">
        <v>10</v>
      </c>
      <c r="G95" s="12"/>
      <c r="H95" s="12" t="s">
        <v>10</v>
      </c>
      <c r="I95" s="6"/>
    </row>
    <row r="96" spans="1:9" ht="15.6" x14ac:dyDescent="0.3">
      <c r="A96">
        <v>12</v>
      </c>
      <c r="B96" s="51" t="s">
        <v>132</v>
      </c>
      <c r="C96" s="91" t="s">
        <v>63</v>
      </c>
      <c r="D96" s="12">
        <v>832</v>
      </c>
      <c r="E96" s="12"/>
      <c r="F96" s="12"/>
      <c r="G96" s="12" t="s">
        <v>10</v>
      </c>
      <c r="H96" s="12"/>
      <c r="I96" s="12"/>
    </row>
    <row r="97" spans="1:9" ht="15.6" x14ac:dyDescent="0.3">
      <c r="A97">
        <v>13</v>
      </c>
      <c r="B97" s="51" t="s">
        <v>132</v>
      </c>
      <c r="C97" s="91" t="s">
        <v>64</v>
      </c>
      <c r="D97" s="12">
        <v>826</v>
      </c>
      <c r="E97" s="12"/>
      <c r="F97" s="12"/>
      <c r="G97" s="12"/>
      <c r="H97" s="12"/>
      <c r="I97" s="12"/>
    </row>
    <row r="98" spans="1:9" ht="15.6" x14ac:dyDescent="0.3">
      <c r="A98">
        <v>14</v>
      </c>
      <c r="B98" s="52" t="s">
        <v>133</v>
      </c>
      <c r="C98" s="92" t="s">
        <v>75</v>
      </c>
      <c r="D98" s="12">
        <v>825</v>
      </c>
      <c r="E98" s="12" t="s">
        <v>10</v>
      </c>
      <c r="F98" s="12" t="s">
        <v>10</v>
      </c>
      <c r="G98" s="12"/>
      <c r="H98" s="12" t="s">
        <v>10</v>
      </c>
      <c r="I98" s="6"/>
    </row>
    <row r="99" spans="1:9" ht="15.6" x14ac:dyDescent="0.3">
      <c r="A99">
        <v>15</v>
      </c>
      <c r="B99" s="52" t="s">
        <v>133</v>
      </c>
      <c r="C99" s="92" t="s">
        <v>216</v>
      </c>
      <c r="D99" s="12"/>
      <c r="E99" s="12">
        <v>816</v>
      </c>
      <c r="F99" s="12"/>
      <c r="G99" s="12"/>
      <c r="H99" s="12"/>
      <c r="I99" s="12" t="s">
        <v>10</v>
      </c>
    </row>
    <row r="100" spans="1:9" ht="16.2" x14ac:dyDescent="0.3">
      <c r="A100">
        <v>16</v>
      </c>
      <c r="B100" s="55" t="s">
        <v>137</v>
      </c>
      <c r="C100" s="95" t="s">
        <v>138</v>
      </c>
      <c r="D100" s="12"/>
      <c r="E100" s="12">
        <v>815</v>
      </c>
      <c r="F100" s="12" t="s">
        <v>10</v>
      </c>
      <c r="G100" s="12"/>
      <c r="H100" s="12"/>
      <c r="I100" s="12" t="s">
        <v>10</v>
      </c>
    </row>
    <row r="101" spans="1:9" ht="15.6" x14ac:dyDescent="0.3">
      <c r="A101">
        <v>17</v>
      </c>
      <c r="B101" s="53" t="s">
        <v>134</v>
      </c>
      <c r="C101" s="93" t="s">
        <v>77</v>
      </c>
      <c r="D101" s="12"/>
      <c r="E101" s="12">
        <v>811</v>
      </c>
      <c r="F101" s="12"/>
      <c r="G101" s="12"/>
      <c r="H101" s="12" t="s">
        <v>10</v>
      </c>
      <c r="I101" s="12"/>
    </row>
    <row r="102" spans="1:9" ht="15.6" x14ac:dyDescent="0.3">
      <c r="A102">
        <v>18</v>
      </c>
      <c r="B102" s="50" t="s">
        <v>131</v>
      </c>
      <c r="C102" s="90" t="s">
        <v>62</v>
      </c>
      <c r="D102" s="12"/>
      <c r="E102" s="12">
        <v>810</v>
      </c>
      <c r="F102" s="12"/>
      <c r="G102" s="12"/>
      <c r="H102" s="12"/>
      <c r="I102" s="12" t="s">
        <v>10</v>
      </c>
    </row>
    <row r="103" spans="1:9" ht="15.6" x14ac:dyDescent="0.3">
      <c r="A103">
        <v>19</v>
      </c>
      <c r="B103" s="51" t="s">
        <v>132</v>
      </c>
      <c r="C103" s="91" t="s">
        <v>68</v>
      </c>
      <c r="D103" s="6"/>
      <c r="E103" s="12">
        <v>808</v>
      </c>
      <c r="F103" s="12" t="s">
        <v>10</v>
      </c>
      <c r="G103" s="12" t="s">
        <v>10</v>
      </c>
      <c r="H103" s="12" t="s">
        <v>10</v>
      </c>
      <c r="I103" s="12" t="s">
        <v>10</v>
      </c>
    </row>
    <row r="104" spans="1:9" ht="15.6" x14ac:dyDescent="0.3">
      <c r="A104">
        <v>20</v>
      </c>
      <c r="B104" s="55" t="s">
        <v>137</v>
      </c>
      <c r="C104" s="95" t="s">
        <v>84</v>
      </c>
      <c r="D104" s="12"/>
      <c r="E104" s="12">
        <v>805</v>
      </c>
      <c r="F104" s="12"/>
      <c r="G104" s="12"/>
      <c r="H104" s="12" t="s">
        <v>10</v>
      </c>
      <c r="I104" s="12"/>
    </row>
    <row r="105" spans="1:9" ht="15.6" x14ac:dyDescent="0.3">
      <c r="A105">
        <v>21</v>
      </c>
      <c r="B105" s="53" t="s">
        <v>134</v>
      </c>
      <c r="C105" s="94" t="s">
        <v>136</v>
      </c>
      <c r="D105" s="6"/>
      <c r="E105" s="12"/>
      <c r="F105" s="12">
        <v>797</v>
      </c>
      <c r="G105" s="12"/>
      <c r="H105" s="12"/>
      <c r="I105" s="12" t="s">
        <v>10</v>
      </c>
    </row>
    <row r="106" spans="1:9" ht="15.6" x14ac:dyDescent="0.3">
      <c r="A106">
        <v>22</v>
      </c>
      <c r="B106" s="55" t="s">
        <v>137</v>
      </c>
      <c r="C106" s="95" t="s">
        <v>83</v>
      </c>
      <c r="D106" s="12"/>
      <c r="E106" s="12"/>
      <c r="F106" s="12">
        <v>794</v>
      </c>
      <c r="G106" s="12"/>
      <c r="H106" s="12" t="s">
        <v>10</v>
      </c>
      <c r="I106" s="12"/>
    </row>
    <row r="107" spans="1:9" ht="15.6" x14ac:dyDescent="0.3">
      <c r="A107">
        <v>23</v>
      </c>
      <c r="B107" s="52" t="s">
        <v>133</v>
      </c>
      <c r="C107" s="92" t="s">
        <v>71</v>
      </c>
      <c r="D107" s="12"/>
      <c r="E107" s="12"/>
      <c r="F107" s="12">
        <v>794</v>
      </c>
      <c r="G107" s="12" t="s">
        <v>10</v>
      </c>
      <c r="H107" s="12"/>
      <c r="I107" s="12"/>
    </row>
    <row r="108" spans="1:9" ht="15.6" x14ac:dyDescent="0.3">
      <c r="A108">
        <v>24</v>
      </c>
      <c r="B108" s="51" t="s">
        <v>132</v>
      </c>
      <c r="C108" s="91" t="s">
        <v>67</v>
      </c>
      <c r="D108" s="12"/>
      <c r="E108" s="6"/>
      <c r="F108" s="12">
        <v>792</v>
      </c>
      <c r="G108" s="12" t="s">
        <v>10</v>
      </c>
      <c r="H108" s="12"/>
      <c r="I108" s="6"/>
    </row>
    <row r="109" spans="1:9" ht="15.6" x14ac:dyDescent="0.3">
      <c r="A109">
        <v>25</v>
      </c>
      <c r="B109" s="52" t="s">
        <v>133</v>
      </c>
      <c r="C109" s="92" t="s">
        <v>72</v>
      </c>
      <c r="D109" s="6"/>
      <c r="E109" s="12"/>
      <c r="F109" s="12">
        <v>788</v>
      </c>
      <c r="G109" s="12"/>
      <c r="H109" s="12"/>
      <c r="I109" s="12" t="s">
        <v>10</v>
      </c>
    </row>
    <row r="110" spans="1:9" ht="15.6" x14ac:dyDescent="0.3">
      <c r="A110">
        <v>26</v>
      </c>
      <c r="B110" s="61" t="s">
        <v>149</v>
      </c>
      <c r="C110" s="303" t="s">
        <v>36</v>
      </c>
      <c r="D110" s="12"/>
      <c r="E110" s="12"/>
      <c r="F110" s="12">
        <v>783</v>
      </c>
      <c r="G110" s="12"/>
      <c r="H110" s="12"/>
      <c r="I110" s="12" t="s">
        <v>10</v>
      </c>
    </row>
    <row r="111" spans="1:9" ht="15.6" x14ac:dyDescent="0.3">
      <c r="A111">
        <v>27</v>
      </c>
      <c r="B111" s="52" t="s">
        <v>133</v>
      </c>
      <c r="C111" s="92" t="s">
        <v>73</v>
      </c>
      <c r="D111" s="12"/>
      <c r="E111" s="6"/>
      <c r="F111" s="12">
        <v>783</v>
      </c>
      <c r="G111" s="12"/>
      <c r="H111" s="12"/>
      <c r="I111" s="6"/>
    </row>
    <row r="112" spans="1:9" ht="15.6" x14ac:dyDescent="0.3">
      <c r="A112">
        <v>28</v>
      </c>
      <c r="B112" s="86" t="s">
        <v>179</v>
      </c>
      <c r="C112" s="100" t="s">
        <v>191</v>
      </c>
      <c r="D112" s="12"/>
      <c r="E112" s="12"/>
      <c r="F112" s="12"/>
      <c r="G112" s="12">
        <v>768</v>
      </c>
      <c r="H112" s="12" t="s">
        <v>10</v>
      </c>
      <c r="I112" s="12" t="s">
        <v>10</v>
      </c>
    </row>
    <row r="113" spans="1:9" ht="15.6" x14ac:dyDescent="0.3">
      <c r="A113">
        <v>29</v>
      </c>
      <c r="B113" s="61" t="s">
        <v>149</v>
      </c>
      <c r="C113" s="68" t="s">
        <v>37</v>
      </c>
      <c r="D113" s="6"/>
      <c r="E113" s="6"/>
      <c r="F113" s="12"/>
      <c r="G113" s="12">
        <v>765</v>
      </c>
      <c r="H113" s="12"/>
      <c r="I113" s="12"/>
    </row>
    <row r="114" spans="1:9" ht="15.6" x14ac:dyDescent="0.3">
      <c r="A114">
        <v>30</v>
      </c>
      <c r="B114" s="304" t="s">
        <v>139</v>
      </c>
      <c r="C114" s="304" t="s">
        <v>89</v>
      </c>
      <c r="D114" s="12"/>
      <c r="E114" s="12"/>
      <c r="F114" s="12"/>
      <c r="G114" s="12">
        <v>760</v>
      </c>
      <c r="H114" s="12" t="s">
        <v>10</v>
      </c>
      <c r="I114" s="12" t="s">
        <v>10</v>
      </c>
    </row>
    <row r="115" spans="1:9" ht="15.6" x14ac:dyDescent="0.3">
      <c r="A115">
        <v>31</v>
      </c>
      <c r="B115" s="80" t="s">
        <v>133</v>
      </c>
      <c r="C115" s="100" t="s">
        <v>74</v>
      </c>
      <c r="D115" s="6"/>
      <c r="E115" s="6"/>
      <c r="F115" s="12"/>
      <c r="G115" s="12">
        <v>756</v>
      </c>
      <c r="H115" s="12"/>
      <c r="I115" s="12"/>
    </row>
    <row r="116" spans="1:9" ht="15.6" x14ac:dyDescent="0.3">
      <c r="A116">
        <v>32</v>
      </c>
      <c r="B116" s="56" t="s">
        <v>139</v>
      </c>
      <c r="C116" s="96" t="s">
        <v>141</v>
      </c>
      <c r="D116" s="12"/>
      <c r="E116" s="12"/>
      <c r="F116" s="12"/>
      <c r="G116" s="12">
        <v>755</v>
      </c>
      <c r="H116" s="12"/>
      <c r="I116" s="12"/>
    </row>
    <row r="117" spans="1:9" ht="15.6" x14ac:dyDescent="0.3">
      <c r="A117">
        <v>33</v>
      </c>
      <c r="B117" s="55" t="s">
        <v>137</v>
      </c>
      <c r="C117" s="95" t="s">
        <v>186</v>
      </c>
      <c r="D117" s="12"/>
      <c r="E117" s="12" t="s">
        <v>10</v>
      </c>
      <c r="F117" s="12" t="s">
        <v>10</v>
      </c>
      <c r="G117" s="12"/>
      <c r="H117" s="12">
        <v>749</v>
      </c>
      <c r="I117" s="12"/>
    </row>
    <row r="118" spans="1:9" ht="15.6" x14ac:dyDescent="0.3">
      <c r="A118">
        <v>34</v>
      </c>
      <c r="B118" s="55" t="s">
        <v>137</v>
      </c>
      <c r="C118" s="95" t="s">
        <v>81</v>
      </c>
      <c r="D118" s="12"/>
      <c r="E118" s="12"/>
      <c r="F118" s="12"/>
      <c r="G118" s="12"/>
      <c r="H118" s="12">
        <v>749</v>
      </c>
      <c r="I118" s="12" t="s">
        <v>10</v>
      </c>
    </row>
    <row r="119" spans="1:9" ht="15.6" x14ac:dyDescent="0.3">
      <c r="A119">
        <v>35</v>
      </c>
      <c r="B119" s="305" t="s">
        <v>132</v>
      </c>
      <c r="C119" s="305" t="s">
        <v>65</v>
      </c>
      <c r="D119" s="6"/>
      <c r="E119" s="12"/>
      <c r="F119" s="12"/>
      <c r="G119" s="12"/>
      <c r="H119" s="12">
        <v>747</v>
      </c>
      <c r="I119" s="12"/>
    </row>
    <row r="120" spans="1:9" ht="15.6" x14ac:dyDescent="0.3">
      <c r="A120">
        <v>36</v>
      </c>
      <c r="B120" s="53" t="s">
        <v>134</v>
      </c>
      <c r="C120" s="93" t="s">
        <v>79</v>
      </c>
      <c r="D120" s="12"/>
      <c r="E120" s="12"/>
      <c r="F120" s="12"/>
      <c r="G120" s="12"/>
      <c r="H120" s="12">
        <v>745</v>
      </c>
      <c r="I120" s="12" t="s">
        <v>10</v>
      </c>
    </row>
    <row r="121" spans="1:9" ht="15.6" x14ac:dyDescent="0.3">
      <c r="A121">
        <v>37</v>
      </c>
      <c r="B121" s="299" t="s">
        <v>149</v>
      </c>
      <c r="C121" s="299" t="s">
        <v>39</v>
      </c>
      <c r="D121" s="12"/>
      <c r="E121" s="7"/>
      <c r="F121" s="12"/>
      <c r="G121" s="12" t="s">
        <v>10</v>
      </c>
      <c r="H121" s="12">
        <v>741</v>
      </c>
      <c r="I121" s="12" t="s">
        <v>10</v>
      </c>
    </row>
    <row r="122" spans="1:9" ht="15.6" x14ac:dyDescent="0.3">
      <c r="A122">
        <v>38</v>
      </c>
      <c r="B122" s="53" t="s">
        <v>134</v>
      </c>
      <c r="C122" s="93" t="s">
        <v>135</v>
      </c>
      <c r="D122" s="12"/>
      <c r="E122" s="12"/>
      <c r="F122" s="12"/>
      <c r="G122" s="12"/>
      <c r="H122" s="12">
        <v>740</v>
      </c>
      <c r="I122" s="12" t="s">
        <v>10</v>
      </c>
    </row>
    <row r="123" spans="1:9" ht="15.6" x14ac:dyDescent="0.3">
      <c r="A123">
        <v>39</v>
      </c>
      <c r="B123" s="56" t="s">
        <v>139</v>
      </c>
      <c r="C123" s="96" t="s">
        <v>86</v>
      </c>
      <c r="D123" s="6"/>
      <c r="E123" s="12"/>
      <c r="F123" s="12"/>
      <c r="G123" s="12"/>
      <c r="H123" s="12">
        <v>731</v>
      </c>
      <c r="I123" s="12"/>
    </row>
    <row r="124" spans="1:9" ht="15.6" x14ac:dyDescent="0.3">
      <c r="A124">
        <v>40</v>
      </c>
      <c r="B124" s="53" t="s">
        <v>134</v>
      </c>
      <c r="C124" s="93" t="s">
        <v>78</v>
      </c>
      <c r="D124" s="6"/>
      <c r="E124" s="12"/>
      <c r="F124" s="12"/>
      <c r="G124" s="12" t="s">
        <v>10</v>
      </c>
      <c r="H124" s="12">
        <v>731</v>
      </c>
      <c r="I124" s="12" t="s">
        <v>10</v>
      </c>
    </row>
    <row r="125" spans="1:9" ht="15.6" x14ac:dyDescent="0.3">
      <c r="A125">
        <v>41</v>
      </c>
      <c r="B125" s="62" t="s">
        <v>150</v>
      </c>
      <c r="C125" s="122" t="s">
        <v>44</v>
      </c>
      <c r="D125" s="6"/>
      <c r="E125" s="12"/>
      <c r="F125" s="12"/>
      <c r="G125" s="12"/>
      <c r="H125" s="12"/>
      <c r="I125" s="12">
        <v>724</v>
      </c>
    </row>
    <row r="126" spans="1:9" ht="15.6" x14ac:dyDescent="0.3">
      <c r="A126">
        <v>42</v>
      </c>
      <c r="B126" s="53" t="s">
        <v>134</v>
      </c>
      <c r="C126" s="93" t="s">
        <v>80</v>
      </c>
      <c r="D126" s="12"/>
      <c r="E126" s="12"/>
      <c r="F126" s="12"/>
      <c r="G126" s="12"/>
      <c r="H126" s="12"/>
      <c r="I126" s="12">
        <v>715</v>
      </c>
    </row>
    <row r="127" spans="1:9" ht="15.6" x14ac:dyDescent="0.3">
      <c r="A127">
        <v>43</v>
      </c>
      <c r="B127" s="56" t="s">
        <v>139</v>
      </c>
      <c r="C127" s="96" t="s">
        <v>140</v>
      </c>
      <c r="D127" s="12"/>
      <c r="E127" s="12"/>
      <c r="F127" s="12"/>
      <c r="G127" s="12"/>
      <c r="H127" s="12"/>
      <c r="I127" s="12">
        <v>709</v>
      </c>
    </row>
    <row r="128" spans="1:9" ht="15.6" x14ac:dyDescent="0.3">
      <c r="A128">
        <v>44</v>
      </c>
      <c r="B128" s="55" t="s">
        <v>137</v>
      </c>
      <c r="C128" s="95" t="s">
        <v>85</v>
      </c>
      <c r="D128" s="12"/>
      <c r="E128" s="12"/>
      <c r="F128" s="6"/>
      <c r="G128" s="12"/>
      <c r="H128" s="12"/>
      <c r="I128" s="12">
        <v>707</v>
      </c>
    </row>
    <row r="129" spans="1:9" ht="15.6" x14ac:dyDescent="0.3">
      <c r="A129">
        <v>45</v>
      </c>
      <c r="B129" s="53" t="s">
        <v>134</v>
      </c>
      <c r="C129" s="93" t="s">
        <v>76</v>
      </c>
      <c r="D129" s="12"/>
      <c r="E129" s="7"/>
      <c r="F129" s="12"/>
      <c r="G129" s="12"/>
      <c r="H129" s="12"/>
      <c r="I129" s="12">
        <v>706</v>
      </c>
    </row>
    <row r="130" spans="1:9" ht="15.6" x14ac:dyDescent="0.3">
      <c r="A130">
        <v>46</v>
      </c>
      <c r="B130" s="61" t="s">
        <v>149</v>
      </c>
      <c r="C130" s="68" t="s">
        <v>38</v>
      </c>
      <c r="D130" s="12"/>
      <c r="E130" s="12"/>
      <c r="F130" s="12"/>
      <c r="G130" s="12"/>
      <c r="H130" s="12"/>
      <c r="I130" s="12">
        <v>704</v>
      </c>
    </row>
    <row r="131" spans="1:9" ht="15.6" x14ac:dyDescent="0.3">
      <c r="A131">
        <v>47</v>
      </c>
      <c r="B131" s="62" t="s">
        <v>150</v>
      </c>
      <c r="C131" s="122" t="s">
        <v>40</v>
      </c>
      <c r="D131" s="12"/>
      <c r="E131" s="12"/>
      <c r="F131" s="12"/>
      <c r="G131" s="12"/>
      <c r="H131" s="12"/>
      <c r="I131" s="12">
        <v>703</v>
      </c>
    </row>
    <row r="132" spans="1:9" ht="15.6" x14ac:dyDescent="0.3">
      <c r="A132">
        <v>48</v>
      </c>
      <c r="B132" s="302" t="s">
        <v>150</v>
      </c>
      <c r="C132" s="302" t="s">
        <v>42</v>
      </c>
      <c r="D132" s="6"/>
      <c r="E132" s="6"/>
      <c r="F132" s="6"/>
      <c r="G132" s="12"/>
      <c r="H132" s="12"/>
      <c r="I132" s="12">
        <v>702</v>
      </c>
    </row>
    <row r="133" spans="1:9" x14ac:dyDescent="0.3">
      <c r="D133" s="47" t="s">
        <v>123</v>
      </c>
      <c r="E133" s="47" t="s">
        <v>124</v>
      </c>
      <c r="F133" s="47" t="s">
        <v>125</v>
      </c>
      <c r="G133" s="47" t="s">
        <v>126</v>
      </c>
      <c r="H133" s="47" t="s">
        <v>127</v>
      </c>
      <c r="I133" s="47" t="s">
        <v>128</v>
      </c>
    </row>
  </sheetData>
  <sortState xmlns:xlrd2="http://schemas.microsoft.com/office/spreadsheetml/2017/richdata2" ref="B125:I132">
    <sortCondition descending="1" ref="I125:I132"/>
  </sortState>
  <pageMargins left="0.7" right="0.7" top="0.75" bottom="0.75" header="0.3" footer="0.3"/>
  <pageSetup paperSize="9" orientation="portrait" horizontalDpi="0" verticalDpi="0" r:id="rId1"/>
  <rowBreaks count="1" manualBreakCount="1">
    <brk id="7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topLeftCell="A31" workbookViewId="0">
      <selection activeCell="A54" sqref="A54:XFD58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29" customWidth="1"/>
    <col min="6" max="6" width="4" customWidth="1"/>
    <col min="7" max="8" width="3.21875" customWidth="1"/>
    <col min="9" max="9" width="20.21875" bestFit="1" customWidth="1"/>
    <col min="10" max="10" width="6.77734375" style="29" customWidth="1"/>
    <col min="11" max="11" width="5.5546875" style="29" customWidth="1"/>
  </cols>
  <sheetData>
    <row r="1" spans="1:11" ht="18" x14ac:dyDescent="0.35">
      <c r="C1" s="41" t="s">
        <v>130</v>
      </c>
      <c r="H1" t="s">
        <v>223</v>
      </c>
    </row>
    <row r="3" spans="1:11" x14ac:dyDescent="0.3">
      <c r="C3" s="21" t="s">
        <v>114</v>
      </c>
      <c r="E3" s="29" t="s">
        <v>183</v>
      </c>
      <c r="I3" s="21" t="s">
        <v>113</v>
      </c>
      <c r="K3" s="29" t="s">
        <v>183</v>
      </c>
    </row>
    <row r="4" spans="1:11" ht="12.6" customHeight="1" x14ac:dyDescent="0.3">
      <c r="A4">
        <v>1</v>
      </c>
      <c r="B4" s="125" t="s">
        <v>131</v>
      </c>
      <c r="C4" s="125" t="s">
        <v>58</v>
      </c>
      <c r="D4" s="110">
        <v>956</v>
      </c>
      <c r="E4" s="12">
        <v>9</v>
      </c>
      <c r="G4">
        <v>1</v>
      </c>
      <c r="H4" s="126" t="s">
        <v>149</v>
      </c>
      <c r="I4" s="126" t="s">
        <v>35</v>
      </c>
      <c r="J4" s="110">
        <v>881</v>
      </c>
      <c r="K4" s="12">
        <v>8</v>
      </c>
    </row>
    <row r="5" spans="1:11" ht="12.6" customHeight="1" x14ac:dyDescent="0.3">
      <c r="A5">
        <v>2</v>
      </c>
      <c r="B5" s="125" t="s">
        <v>131</v>
      </c>
      <c r="C5" s="125" t="s">
        <v>57</v>
      </c>
      <c r="D5" s="111">
        <v>951</v>
      </c>
      <c r="E5" s="12">
        <v>5</v>
      </c>
      <c r="G5">
        <v>2</v>
      </c>
      <c r="H5" s="126" t="s">
        <v>149</v>
      </c>
      <c r="I5" s="126" t="s">
        <v>35</v>
      </c>
      <c r="J5" s="111">
        <v>845</v>
      </c>
      <c r="K5" s="12">
        <v>7</v>
      </c>
    </row>
    <row r="6" spans="1:11" ht="12.6" customHeight="1" x14ac:dyDescent="0.3">
      <c r="A6">
        <v>3</v>
      </c>
      <c r="B6" s="125" t="s">
        <v>131</v>
      </c>
      <c r="C6" s="125" t="s">
        <v>57</v>
      </c>
      <c r="D6" s="112">
        <v>934</v>
      </c>
      <c r="E6" s="12">
        <v>5</v>
      </c>
      <c r="G6">
        <v>3</v>
      </c>
      <c r="H6" s="126" t="s">
        <v>149</v>
      </c>
      <c r="I6" s="126" t="s">
        <v>35</v>
      </c>
      <c r="J6" s="112">
        <v>822</v>
      </c>
      <c r="K6" s="12">
        <v>7</v>
      </c>
    </row>
    <row r="7" spans="1:11" ht="12.6" customHeight="1" x14ac:dyDescent="0.3">
      <c r="A7">
        <v>4</v>
      </c>
      <c r="B7" s="125" t="s">
        <v>131</v>
      </c>
      <c r="C7" s="125" t="s">
        <v>56</v>
      </c>
      <c r="D7" s="12">
        <v>915</v>
      </c>
      <c r="E7" s="12">
        <v>8</v>
      </c>
      <c r="G7">
        <v>4</v>
      </c>
      <c r="H7" s="126" t="s">
        <v>149</v>
      </c>
      <c r="I7" s="126" t="s">
        <v>35</v>
      </c>
      <c r="J7" s="12">
        <v>792</v>
      </c>
      <c r="K7" s="12">
        <v>9</v>
      </c>
    </row>
    <row r="8" spans="1:11" ht="12.6" customHeight="1" x14ac:dyDescent="0.3">
      <c r="A8">
        <v>5</v>
      </c>
      <c r="B8" s="125" t="s">
        <v>131</v>
      </c>
      <c r="C8" s="125" t="s">
        <v>56</v>
      </c>
      <c r="D8" s="12">
        <v>912</v>
      </c>
      <c r="E8" s="12">
        <v>6</v>
      </c>
      <c r="G8">
        <v>5</v>
      </c>
      <c r="H8" s="126" t="s">
        <v>149</v>
      </c>
      <c r="I8" s="149" t="s">
        <v>36</v>
      </c>
      <c r="J8" s="12">
        <v>783</v>
      </c>
      <c r="K8" s="12">
        <v>4</v>
      </c>
    </row>
    <row r="9" spans="1:11" ht="12.6" customHeight="1" x14ac:dyDescent="0.3">
      <c r="A9">
        <v>6</v>
      </c>
      <c r="B9" s="125" t="s">
        <v>131</v>
      </c>
      <c r="C9" s="125" t="s">
        <v>56</v>
      </c>
      <c r="D9" s="12">
        <v>911</v>
      </c>
      <c r="E9" s="12">
        <v>3</v>
      </c>
      <c r="G9">
        <v>6</v>
      </c>
      <c r="H9" s="126" t="s">
        <v>149</v>
      </c>
      <c r="I9" s="149" t="s">
        <v>37</v>
      </c>
      <c r="J9" s="12">
        <v>765</v>
      </c>
      <c r="K9" s="12">
        <v>8</v>
      </c>
    </row>
    <row r="10" spans="1:11" ht="12.6" customHeight="1" x14ac:dyDescent="0.3">
      <c r="A10">
        <v>7</v>
      </c>
      <c r="B10" s="125" t="s">
        <v>182</v>
      </c>
      <c r="C10" s="125" t="s">
        <v>57</v>
      </c>
      <c r="D10" s="12">
        <v>907</v>
      </c>
      <c r="E10" s="12">
        <v>10</v>
      </c>
      <c r="G10">
        <v>7</v>
      </c>
      <c r="H10" s="126" t="s">
        <v>149</v>
      </c>
      <c r="I10" s="126" t="s">
        <v>35</v>
      </c>
      <c r="J10" s="12">
        <v>765</v>
      </c>
      <c r="K10" s="12">
        <v>3</v>
      </c>
    </row>
    <row r="11" spans="1:11" ht="12.6" customHeight="1" x14ac:dyDescent="0.3">
      <c r="A11">
        <v>8</v>
      </c>
      <c r="B11" s="125" t="s">
        <v>182</v>
      </c>
      <c r="C11" s="125" t="s">
        <v>57</v>
      </c>
      <c r="D11" s="12">
        <v>895</v>
      </c>
      <c r="E11" s="12">
        <v>1</v>
      </c>
      <c r="G11">
        <v>8</v>
      </c>
      <c r="H11" s="126" t="s">
        <v>149</v>
      </c>
      <c r="I11" s="126" t="s">
        <v>35</v>
      </c>
      <c r="J11" s="12">
        <v>758</v>
      </c>
      <c r="K11" s="12">
        <v>6</v>
      </c>
    </row>
    <row r="12" spans="1:11" ht="12.6" customHeight="1" x14ac:dyDescent="0.3">
      <c r="A12">
        <v>9</v>
      </c>
      <c r="B12" s="125" t="s">
        <v>131</v>
      </c>
      <c r="C12" s="125" t="s">
        <v>56</v>
      </c>
      <c r="D12" s="12">
        <v>890</v>
      </c>
      <c r="E12" s="12">
        <v>1</v>
      </c>
      <c r="G12">
        <v>9</v>
      </c>
      <c r="H12" s="126" t="s">
        <v>149</v>
      </c>
      <c r="I12" s="126" t="s">
        <v>35</v>
      </c>
      <c r="J12" s="12">
        <v>745</v>
      </c>
      <c r="K12" s="12">
        <v>1</v>
      </c>
    </row>
    <row r="13" spans="1:11" ht="12.6" customHeight="1" x14ac:dyDescent="0.3">
      <c r="A13">
        <v>10</v>
      </c>
      <c r="B13" s="125" t="s">
        <v>131</v>
      </c>
      <c r="C13" s="125" t="s">
        <v>58</v>
      </c>
      <c r="D13" s="12">
        <v>883</v>
      </c>
      <c r="E13" s="12">
        <v>2</v>
      </c>
      <c r="G13">
        <v>10</v>
      </c>
      <c r="H13" s="126" t="s">
        <v>149</v>
      </c>
      <c r="I13" s="126" t="s">
        <v>39</v>
      </c>
      <c r="J13" s="12">
        <v>741</v>
      </c>
      <c r="K13" s="12">
        <v>9</v>
      </c>
    </row>
    <row r="14" spans="1:11" ht="12.6" customHeight="1" x14ac:dyDescent="0.3">
      <c r="A14">
        <v>11</v>
      </c>
      <c r="B14" s="125" t="s">
        <v>131</v>
      </c>
      <c r="C14" s="125" t="s">
        <v>57</v>
      </c>
      <c r="D14" s="12">
        <v>861</v>
      </c>
      <c r="E14" s="12">
        <v>2</v>
      </c>
      <c r="G14">
        <v>11</v>
      </c>
      <c r="H14" s="126" t="s">
        <v>149</v>
      </c>
      <c r="I14" s="126" t="s">
        <v>35</v>
      </c>
      <c r="J14" s="12">
        <v>734</v>
      </c>
      <c r="K14" s="12">
        <v>10</v>
      </c>
    </row>
    <row r="15" spans="1:11" ht="12.6" customHeight="1" x14ac:dyDescent="0.3">
      <c r="A15">
        <v>12</v>
      </c>
      <c r="B15" s="125" t="s">
        <v>131</v>
      </c>
      <c r="C15" s="125" t="s">
        <v>56</v>
      </c>
      <c r="D15" s="12">
        <v>855</v>
      </c>
      <c r="E15" s="12">
        <v>5</v>
      </c>
      <c r="G15">
        <v>12</v>
      </c>
      <c r="H15" s="126" t="s">
        <v>149</v>
      </c>
      <c r="I15" s="126" t="s">
        <v>36</v>
      </c>
      <c r="J15" s="12">
        <v>733</v>
      </c>
      <c r="K15" s="12">
        <v>10</v>
      </c>
    </row>
    <row r="16" spans="1:11" ht="12.6" customHeight="1" x14ac:dyDescent="0.3">
      <c r="A16">
        <v>13</v>
      </c>
      <c r="B16" s="50" t="s">
        <v>131</v>
      </c>
      <c r="C16" s="147" t="s">
        <v>192</v>
      </c>
      <c r="D16" s="12">
        <v>854</v>
      </c>
      <c r="E16" s="12">
        <v>3</v>
      </c>
      <c r="G16">
        <v>13</v>
      </c>
      <c r="H16" s="126" t="s">
        <v>149</v>
      </c>
      <c r="I16" s="149" t="s">
        <v>39</v>
      </c>
      <c r="J16" s="12">
        <v>732</v>
      </c>
      <c r="K16" s="12">
        <v>8</v>
      </c>
    </row>
    <row r="17" spans="1:11" ht="12.6" customHeight="1" x14ac:dyDescent="0.3">
      <c r="A17">
        <v>14</v>
      </c>
      <c r="B17" s="50" t="s">
        <v>131</v>
      </c>
      <c r="C17" s="147" t="s">
        <v>57</v>
      </c>
      <c r="D17" s="12">
        <v>849</v>
      </c>
      <c r="E17" s="12">
        <v>3</v>
      </c>
      <c r="G17">
        <v>14</v>
      </c>
      <c r="H17" s="126" t="s">
        <v>149</v>
      </c>
      <c r="I17" s="149" t="s">
        <v>39</v>
      </c>
      <c r="J17" s="12">
        <v>731</v>
      </c>
      <c r="K17" s="12">
        <v>7</v>
      </c>
    </row>
    <row r="18" spans="1:11" ht="12.6" customHeight="1" x14ac:dyDescent="0.3">
      <c r="A18">
        <v>15</v>
      </c>
      <c r="B18" s="127" t="s">
        <v>132</v>
      </c>
      <c r="C18" s="127" t="s">
        <v>66</v>
      </c>
      <c r="D18" s="12">
        <v>848</v>
      </c>
      <c r="E18" s="12">
        <v>6</v>
      </c>
      <c r="G18">
        <v>15</v>
      </c>
      <c r="H18" s="128" t="s">
        <v>150</v>
      </c>
      <c r="I18" s="128" t="s">
        <v>44</v>
      </c>
      <c r="J18" s="12">
        <v>724</v>
      </c>
      <c r="K18" s="12">
        <v>1</v>
      </c>
    </row>
    <row r="19" spans="1:11" ht="12.6" customHeight="1" x14ac:dyDescent="0.3">
      <c r="A19">
        <v>16</v>
      </c>
      <c r="B19" s="125" t="s">
        <v>131</v>
      </c>
      <c r="C19" s="147" t="s">
        <v>59</v>
      </c>
      <c r="D19" s="12">
        <v>848</v>
      </c>
      <c r="E19" s="12">
        <v>4</v>
      </c>
      <c r="G19">
        <v>16</v>
      </c>
      <c r="H19" s="126" t="s">
        <v>149</v>
      </c>
      <c r="I19" s="126" t="s">
        <v>35</v>
      </c>
      <c r="J19" s="12">
        <v>723</v>
      </c>
      <c r="K19" s="12">
        <v>5</v>
      </c>
    </row>
    <row r="20" spans="1:11" ht="12.6" customHeight="1" x14ac:dyDescent="0.3">
      <c r="A20">
        <v>17</v>
      </c>
      <c r="B20" s="129" t="s">
        <v>133</v>
      </c>
      <c r="C20" s="129" t="s">
        <v>70</v>
      </c>
      <c r="D20" s="12">
        <v>845</v>
      </c>
      <c r="E20" s="12">
        <v>6</v>
      </c>
      <c r="G20">
        <v>17</v>
      </c>
      <c r="H20" s="126" t="s">
        <v>149</v>
      </c>
      <c r="I20" s="126" t="s">
        <v>35</v>
      </c>
      <c r="J20" s="12">
        <v>721</v>
      </c>
      <c r="K20" s="12">
        <v>4</v>
      </c>
    </row>
    <row r="21" spans="1:11" ht="12.6" customHeight="1" x14ac:dyDescent="0.3">
      <c r="A21">
        <v>18</v>
      </c>
      <c r="B21" s="127" t="s">
        <v>132</v>
      </c>
      <c r="C21" s="127" t="s">
        <v>61</v>
      </c>
      <c r="D21" s="12">
        <v>842</v>
      </c>
      <c r="E21" s="12">
        <v>6</v>
      </c>
      <c r="G21">
        <v>18</v>
      </c>
      <c r="H21" s="126" t="s">
        <v>149</v>
      </c>
      <c r="I21" s="126" t="s">
        <v>39</v>
      </c>
      <c r="J21" s="12">
        <v>719</v>
      </c>
      <c r="K21" s="12">
        <v>10</v>
      </c>
    </row>
    <row r="22" spans="1:11" ht="12.6" customHeight="1" x14ac:dyDescent="0.3">
      <c r="A22">
        <v>19</v>
      </c>
      <c r="B22" s="129" t="s">
        <v>133</v>
      </c>
      <c r="C22" s="129" t="s">
        <v>69</v>
      </c>
      <c r="D22" s="12">
        <v>838</v>
      </c>
      <c r="E22" s="12">
        <v>5</v>
      </c>
      <c r="G22">
        <v>19</v>
      </c>
      <c r="H22" s="126" t="s">
        <v>149</v>
      </c>
      <c r="I22" s="126" t="s">
        <v>35</v>
      </c>
      <c r="J22" s="12">
        <v>705</v>
      </c>
      <c r="K22" s="12">
        <v>2</v>
      </c>
    </row>
    <row r="23" spans="1:11" ht="12.6" customHeight="1" x14ac:dyDescent="0.3">
      <c r="A23">
        <v>20</v>
      </c>
      <c r="B23" s="127" t="s">
        <v>132</v>
      </c>
      <c r="C23" s="127" t="s">
        <v>66</v>
      </c>
      <c r="D23" s="12">
        <v>836</v>
      </c>
      <c r="E23" s="12">
        <v>7</v>
      </c>
      <c r="G23">
        <v>20</v>
      </c>
      <c r="H23" s="126" t="s">
        <v>149</v>
      </c>
      <c r="I23" s="126" t="s">
        <v>36</v>
      </c>
      <c r="J23" s="12">
        <v>705</v>
      </c>
      <c r="K23" s="12">
        <v>2</v>
      </c>
    </row>
    <row r="24" spans="1:11" ht="12.6" customHeight="1" x14ac:dyDescent="0.3">
      <c r="A24">
        <v>21</v>
      </c>
      <c r="B24" s="125" t="s">
        <v>131</v>
      </c>
      <c r="C24" s="125" t="s">
        <v>58</v>
      </c>
      <c r="D24" s="12">
        <v>834</v>
      </c>
      <c r="E24" s="12">
        <v>10</v>
      </c>
      <c r="G24">
        <v>21</v>
      </c>
      <c r="H24" s="61" t="s">
        <v>149</v>
      </c>
      <c r="I24" s="68" t="s">
        <v>38</v>
      </c>
      <c r="J24" s="12">
        <v>704</v>
      </c>
      <c r="K24" s="12">
        <v>9</v>
      </c>
    </row>
    <row r="25" spans="1:11" ht="12.6" customHeight="1" x14ac:dyDescent="0.3">
      <c r="A25">
        <v>22</v>
      </c>
      <c r="B25" s="125" t="s">
        <v>131</v>
      </c>
      <c r="C25" s="125" t="s">
        <v>60</v>
      </c>
      <c r="D25" s="12">
        <v>833</v>
      </c>
      <c r="E25" s="12">
        <v>4</v>
      </c>
      <c r="G25">
        <v>22</v>
      </c>
      <c r="H25" s="126" t="s">
        <v>149</v>
      </c>
      <c r="I25" s="126" t="s">
        <v>39</v>
      </c>
      <c r="J25" s="12">
        <v>704</v>
      </c>
      <c r="K25" s="12">
        <v>2</v>
      </c>
    </row>
    <row r="26" spans="1:11" ht="12.6" customHeight="1" x14ac:dyDescent="0.3">
      <c r="A26">
        <v>23</v>
      </c>
      <c r="B26" s="51" t="s">
        <v>132</v>
      </c>
      <c r="C26" s="127" t="s">
        <v>63</v>
      </c>
      <c r="D26" s="12">
        <v>832</v>
      </c>
      <c r="E26" s="12">
        <v>10</v>
      </c>
      <c r="G26">
        <v>23</v>
      </c>
      <c r="H26" s="128" t="s">
        <v>150</v>
      </c>
      <c r="I26" s="128" t="s">
        <v>40</v>
      </c>
      <c r="J26" s="12">
        <v>703</v>
      </c>
      <c r="K26" s="12">
        <v>5</v>
      </c>
    </row>
    <row r="27" spans="1:11" ht="12.6" customHeight="1" x14ac:dyDescent="0.3">
      <c r="A27">
        <v>24</v>
      </c>
      <c r="B27" s="51" t="s">
        <v>132</v>
      </c>
      <c r="C27" s="127" t="s">
        <v>63</v>
      </c>
      <c r="D27" s="12">
        <v>832</v>
      </c>
      <c r="E27" s="12">
        <v>3</v>
      </c>
      <c r="G27">
        <v>24</v>
      </c>
      <c r="H27" s="128" t="s">
        <v>150</v>
      </c>
      <c r="I27" s="128" t="s">
        <v>42</v>
      </c>
      <c r="J27" s="12">
        <v>702</v>
      </c>
      <c r="K27" s="12">
        <v>3</v>
      </c>
    </row>
    <row r="28" spans="1:11" ht="12.6" customHeight="1" x14ac:dyDescent="0.3">
      <c r="A28">
        <v>25</v>
      </c>
      <c r="B28" s="125" t="s">
        <v>131</v>
      </c>
      <c r="C28" s="125" t="s">
        <v>58</v>
      </c>
      <c r="D28" s="12">
        <v>830</v>
      </c>
      <c r="E28" s="12">
        <v>6</v>
      </c>
      <c r="G28">
        <v>25</v>
      </c>
      <c r="H28" s="126" t="s">
        <v>149</v>
      </c>
      <c r="I28" s="149" t="s">
        <v>37</v>
      </c>
      <c r="J28" s="12">
        <v>697</v>
      </c>
      <c r="K28" s="12">
        <v>6</v>
      </c>
    </row>
    <row r="29" spans="1:11" ht="12.6" customHeight="1" x14ac:dyDescent="0.3">
      <c r="A29">
        <v>26</v>
      </c>
      <c r="B29" s="127" t="s">
        <v>132</v>
      </c>
      <c r="C29" s="127" t="s">
        <v>64</v>
      </c>
      <c r="D29" s="12">
        <v>826</v>
      </c>
      <c r="E29" s="12">
        <v>1</v>
      </c>
      <c r="G29">
        <v>26</v>
      </c>
      <c r="H29" s="128" t="s">
        <v>150</v>
      </c>
      <c r="I29" s="128" t="s">
        <v>41</v>
      </c>
      <c r="J29" s="12">
        <v>690</v>
      </c>
      <c r="K29" s="12">
        <v>7</v>
      </c>
    </row>
    <row r="30" spans="1:11" ht="12.6" customHeight="1" x14ac:dyDescent="0.3">
      <c r="A30">
        <v>27</v>
      </c>
      <c r="B30" s="129" t="s">
        <v>133</v>
      </c>
      <c r="C30" s="129" t="s">
        <v>75</v>
      </c>
      <c r="D30" s="12">
        <v>825</v>
      </c>
      <c r="E30" s="12">
        <v>6</v>
      </c>
      <c r="G30">
        <v>27</v>
      </c>
      <c r="H30" s="126" t="s">
        <v>149</v>
      </c>
      <c r="I30" s="126" t="s">
        <v>36</v>
      </c>
      <c r="J30" s="12">
        <v>686</v>
      </c>
      <c r="K30" s="12">
        <v>5</v>
      </c>
    </row>
    <row r="31" spans="1:11" ht="12.6" customHeight="1" x14ac:dyDescent="0.3">
      <c r="A31">
        <v>28</v>
      </c>
      <c r="B31" s="125" t="s">
        <v>131</v>
      </c>
      <c r="C31" s="125" t="s">
        <v>58</v>
      </c>
      <c r="D31" s="12">
        <v>823</v>
      </c>
      <c r="E31" s="12">
        <v>1</v>
      </c>
      <c r="G31">
        <v>28</v>
      </c>
      <c r="H31" s="128" t="s">
        <v>150</v>
      </c>
      <c r="I31" s="148" t="s">
        <v>45</v>
      </c>
      <c r="J31" s="12">
        <v>685</v>
      </c>
      <c r="K31" s="12">
        <v>3</v>
      </c>
    </row>
    <row r="32" spans="1:11" ht="12.6" customHeight="1" x14ac:dyDescent="0.3">
      <c r="A32">
        <v>29</v>
      </c>
      <c r="B32" s="127" t="s">
        <v>132</v>
      </c>
      <c r="C32" s="127" t="s">
        <v>61</v>
      </c>
      <c r="D32" s="12">
        <v>822</v>
      </c>
      <c r="E32" s="12">
        <v>3</v>
      </c>
      <c r="G32">
        <v>29</v>
      </c>
      <c r="H32" s="126" t="s">
        <v>149</v>
      </c>
      <c r="I32" s="149" t="s">
        <v>36</v>
      </c>
      <c r="J32" s="12">
        <v>684</v>
      </c>
      <c r="K32" s="12">
        <v>6</v>
      </c>
    </row>
    <row r="33" spans="1:12" ht="12.6" customHeight="1" x14ac:dyDescent="0.3">
      <c r="A33">
        <v>30</v>
      </c>
      <c r="B33" s="129" t="s">
        <v>133</v>
      </c>
      <c r="C33" s="214" t="s">
        <v>69</v>
      </c>
      <c r="D33" s="12">
        <v>820</v>
      </c>
      <c r="E33" s="12">
        <v>9</v>
      </c>
      <c r="G33">
        <v>30</v>
      </c>
      <c r="H33" s="128" t="s">
        <v>150</v>
      </c>
      <c r="I33" s="128" t="s">
        <v>44</v>
      </c>
      <c r="J33" s="12">
        <v>681</v>
      </c>
      <c r="K33" s="12">
        <v>6</v>
      </c>
    </row>
    <row r="34" spans="1:12" ht="12.6" customHeight="1" x14ac:dyDescent="0.3">
      <c r="A34">
        <v>31</v>
      </c>
      <c r="B34" s="129" t="s">
        <v>133</v>
      </c>
      <c r="C34" s="214" t="s">
        <v>216</v>
      </c>
      <c r="D34" s="211">
        <v>816</v>
      </c>
      <c r="E34" s="29">
        <v>9</v>
      </c>
      <c r="G34">
        <v>31</v>
      </c>
      <c r="H34" s="126" t="s">
        <v>149</v>
      </c>
      <c r="I34" s="149" t="s">
        <v>37</v>
      </c>
      <c r="J34" s="12">
        <v>679</v>
      </c>
      <c r="K34" s="12">
        <v>3</v>
      </c>
    </row>
    <row r="35" spans="1:12" ht="12.6" customHeight="1" x14ac:dyDescent="0.3">
      <c r="A35">
        <v>32</v>
      </c>
      <c r="B35" s="132" t="s">
        <v>137</v>
      </c>
      <c r="C35" s="132" t="s">
        <v>138</v>
      </c>
      <c r="D35" s="12">
        <v>815</v>
      </c>
      <c r="E35" s="12">
        <v>4</v>
      </c>
      <c r="G35">
        <v>32</v>
      </c>
      <c r="H35" s="128" t="s">
        <v>150</v>
      </c>
      <c r="I35" s="128" t="s">
        <v>42</v>
      </c>
      <c r="J35" s="12">
        <v>678</v>
      </c>
      <c r="K35" s="12">
        <v>7</v>
      </c>
    </row>
    <row r="36" spans="1:12" ht="12.6" customHeight="1" x14ac:dyDescent="0.3">
      <c r="A36">
        <v>33</v>
      </c>
      <c r="B36" s="51" t="s">
        <v>132</v>
      </c>
      <c r="C36" s="127" t="s">
        <v>63</v>
      </c>
      <c r="D36" s="12">
        <v>814</v>
      </c>
      <c r="E36" s="12">
        <v>6</v>
      </c>
      <c r="G36">
        <v>33</v>
      </c>
      <c r="H36" s="126" t="s">
        <v>149</v>
      </c>
      <c r="I36" s="149" t="s">
        <v>39</v>
      </c>
      <c r="J36" s="12">
        <v>673</v>
      </c>
      <c r="K36" s="12">
        <v>3</v>
      </c>
    </row>
    <row r="37" spans="1:12" ht="12.6" customHeight="1" x14ac:dyDescent="0.3">
      <c r="A37">
        <v>34</v>
      </c>
      <c r="B37" s="212" t="s">
        <v>134</v>
      </c>
      <c r="C37" s="213" t="s">
        <v>77</v>
      </c>
      <c r="D37" s="211">
        <v>811</v>
      </c>
      <c r="E37" s="29">
        <v>8</v>
      </c>
      <c r="G37">
        <v>34</v>
      </c>
      <c r="H37" s="128" t="s">
        <v>150</v>
      </c>
      <c r="I37" s="128" t="s">
        <v>40</v>
      </c>
      <c r="J37" s="12">
        <v>672</v>
      </c>
      <c r="K37" s="12">
        <v>8</v>
      </c>
    </row>
    <row r="38" spans="1:12" ht="12.6" customHeight="1" x14ac:dyDescent="0.3">
      <c r="A38">
        <v>35</v>
      </c>
      <c r="B38" s="125" t="s">
        <v>131</v>
      </c>
      <c r="C38" s="125" t="s">
        <v>58</v>
      </c>
      <c r="D38" s="12">
        <v>811</v>
      </c>
      <c r="E38" s="12">
        <v>7</v>
      </c>
      <c r="G38">
        <v>35</v>
      </c>
      <c r="H38" s="126" t="s">
        <v>149</v>
      </c>
      <c r="I38" s="149" t="s">
        <v>36</v>
      </c>
      <c r="J38" s="12">
        <v>669</v>
      </c>
      <c r="K38" s="12">
        <v>2</v>
      </c>
    </row>
    <row r="39" spans="1:12" ht="12.6" customHeight="1" x14ac:dyDescent="0.3">
      <c r="A39">
        <v>36</v>
      </c>
      <c r="B39" s="125" t="s">
        <v>131</v>
      </c>
      <c r="C39" s="125" t="s">
        <v>62</v>
      </c>
      <c r="D39" s="12">
        <v>810</v>
      </c>
      <c r="E39" s="12">
        <v>4</v>
      </c>
      <c r="G39">
        <v>36</v>
      </c>
      <c r="H39" s="126" t="s">
        <v>149</v>
      </c>
      <c r="I39" s="126" t="s">
        <v>39</v>
      </c>
      <c r="J39" s="12">
        <v>665</v>
      </c>
      <c r="K39" s="12">
        <v>1</v>
      </c>
    </row>
    <row r="40" spans="1:12" ht="12.6" customHeight="1" x14ac:dyDescent="0.3">
      <c r="A40">
        <v>37</v>
      </c>
      <c r="B40" s="50" t="s">
        <v>131</v>
      </c>
      <c r="C40" s="125" t="s">
        <v>192</v>
      </c>
      <c r="D40" s="12">
        <v>809</v>
      </c>
      <c r="E40" s="12">
        <v>4</v>
      </c>
      <c r="F40" t="s">
        <v>10</v>
      </c>
      <c r="G40">
        <v>37</v>
      </c>
      <c r="H40" s="126" t="s">
        <v>149</v>
      </c>
      <c r="I40" s="126" t="s">
        <v>37</v>
      </c>
      <c r="J40" s="12">
        <v>665</v>
      </c>
      <c r="K40" s="12">
        <v>3</v>
      </c>
    </row>
    <row r="41" spans="1:12" ht="12.6" customHeight="1" x14ac:dyDescent="0.3">
      <c r="A41">
        <v>38</v>
      </c>
      <c r="B41" s="127" t="s">
        <v>132</v>
      </c>
      <c r="C41" s="127" t="s">
        <v>66</v>
      </c>
      <c r="D41" s="12">
        <v>809</v>
      </c>
      <c r="E41" s="12">
        <v>2</v>
      </c>
      <c r="G41">
        <v>38</v>
      </c>
      <c r="H41" s="126" t="s">
        <v>149</v>
      </c>
      <c r="I41" s="126" t="s">
        <v>38</v>
      </c>
      <c r="J41" s="12">
        <v>663</v>
      </c>
      <c r="K41" s="12">
        <v>4</v>
      </c>
    </row>
    <row r="42" spans="1:12" ht="12.6" customHeight="1" x14ac:dyDescent="0.3">
      <c r="A42">
        <v>39</v>
      </c>
      <c r="B42" s="127" t="s">
        <v>132</v>
      </c>
      <c r="C42" s="146" t="s">
        <v>68</v>
      </c>
      <c r="D42" s="12">
        <v>808</v>
      </c>
      <c r="E42" s="12">
        <v>8</v>
      </c>
      <c r="G42">
        <v>39</v>
      </c>
      <c r="H42" s="131" t="s">
        <v>155</v>
      </c>
      <c r="I42" s="131" t="s">
        <v>158</v>
      </c>
      <c r="J42" s="12">
        <v>661</v>
      </c>
      <c r="K42" s="12">
        <v>5</v>
      </c>
    </row>
    <row r="43" spans="1:12" ht="12.6" customHeight="1" x14ac:dyDescent="0.3">
      <c r="A43">
        <v>40</v>
      </c>
      <c r="B43" s="129" t="s">
        <v>133</v>
      </c>
      <c r="C43" s="214" t="s">
        <v>69</v>
      </c>
      <c r="D43" s="12">
        <v>807</v>
      </c>
      <c r="E43" s="12">
        <v>8</v>
      </c>
      <c r="G43">
        <v>40</v>
      </c>
      <c r="H43" s="126" t="s">
        <v>149</v>
      </c>
      <c r="I43" s="149" t="s">
        <v>36</v>
      </c>
      <c r="J43" s="12">
        <v>660</v>
      </c>
      <c r="K43" s="12">
        <v>9</v>
      </c>
    </row>
    <row r="44" spans="1:12" ht="12.6" customHeight="1" x14ac:dyDescent="0.3">
      <c r="A44">
        <v>41</v>
      </c>
      <c r="B44" s="125" t="s">
        <v>131</v>
      </c>
      <c r="C44" s="125" t="s">
        <v>58</v>
      </c>
      <c r="D44" s="12">
        <v>806</v>
      </c>
      <c r="E44" s="12">
        <v>8</v>
      </c>
      <c r="G44">
        <v>41</v>
      </c>
      <c r="H44" s="126" t="s">
        <v>149</v>
      </c>
      <c r="I44" s="126" t="s">
        <v>39</v>
      </c>
      <c r="J44" s="12">
        <v>660</v>
      </c>
      <c r="K44" s="12">
        <v>2</v>
      </c>
      <c r="L44" t="s">
        <v>10</v>
      </c>
    </row>
    <row r="45" spans="1:12" ht="12.6" customHeight="1" x14ac:dyDescent="0.3">
      <c r="A45">
        <v>42</v>
      </c>
      <c r="B45" s="125" t="s">
        <v>131</v>
      </c>
      <c r="C45" s="125" t="s">
        <v>58</v>
      </c>
      <c r="D45" s="12">
        <v>806</v>
      </c>
      <c r="E45" s="12">
        <v>5</v>
      </c>
      <c r="G45">
        <v>42</v>
      </c>
      <c r="H45" s="130" t="s">
        <v>151</v>
      </c>
      <c r="I45" s="130" t="s">
        <v>48</v>
      </c>
      <c r="J45" s="12">
        <v>659</v>
      </c>
      <c r="K45" s="12">
        <v>4</v>
      </c>
    </row>
    <row r="46" spans="1:12" ht="12.6" customHeight="1" x14ac:dyDescent="0.3">
      <c r="A46">
        <v>43</v>
      </c>
      <c r="B46" s="125" t="s">
        <v>131</v>
      </c>
      <c r="C46" s="147" t="s">
        <v>59</v>
      </c>
      <c r="D46" s="12">
        <v>806</v>
      </c>
      <c r="E46" s="12">
        <v>9</v>
      </c>
      <c r="G46">
        <v>43</v>
      </c>
      <c r="H46" s="128" t="s">
        <v>150</v>
      </c>
      <c r="I46" s="128" t="s">
        <v>42</v>
      </c>
      <c r="J46" s="12">
        <v>658</v>
      </c>
      <c r="K46" s="12">
        <v>6</v>
      </c>
    </row>
    <row r="47" spans="1:12" ht="12.6" customHeight="1" x14ac:dyDescent="0.3">
      <c r="A47">
        <v>44</v>
      </c>
      <c r="B47" s="132" t="s">
        <v>137</v>
      </c>
      <c r="C47" s="238" t="s">
        <v>84</v>
      </c>
      <c r="D47" s="12">
        <v>805</v>
      </c>
      <c r="E47" s="12">
        <v>9</v>
      </c>
      <c r="G47">
        <v>44</v>
      </c>
      <c r="H47" s="126" t="s">
        <v>149</v>
      </c>
      <c r="I47" s="126" t="s">
        <v>38</v>
      </c>
      <c r="J47" s="12">
        <v>658</v>
      </c>
      <c r="K47" s="12">
        <v>1</v>
      </c>
    </row>
    <row r="48" spans="1:12" ht="12.6" customHeight="1" x14ac:dyDescent="0.3">
      <c r="A48">
        <v>45</v>
      </c>
      <c r="B48" s="125" t="s">
        <v>131</v>
      </c>
      <c r="C48" s="125" t="s">
        <v>58</v>
      </c>
      <c r="D48" s="12">
        <v>805</v>
      </c>
      <c r="E48" s="12">
        <v>4</v>
      </c>
      <c r="G48">
        <v>45</v>
      </c>
      <c r="H48" s="130" t="s">
        <v>151</v>
      </c>
      <c r="I48" s="130" t="s">
        <v>46</v>
      </c>
      <c r="J48" s="12">
        <v>656</v>
      </c>
      <c r="K48" s="12">
        <v>8</v>
      </c>
    </row>
    <row r="49" spans="1:11" ht="12.6" customHeight="1" x14ac:dyDescent="0.3">
      <c r="A49">
        <v>46</v>
      </c>
      <c r="B49" s="125" t="s">
        <v>131</v>
      </c>
      <c r="C49" s="125" t="s">
        <v>56</v>
      </c>
      <c r="D49" s="12">
        <v>802</v>
      </c>
      <c r="E49" s="12">
        <v>1</v>
      </c>
      <c r="G49">
        <v>46</v>
      </c>
      <c r="H49" s="126" t="s">
        <v>149</v>
      </c>
      <c r="I49" s="126" t="s">
        <v>37</v>
      </c>
      <c r="J49" s="12">
        <v>656</v>
      </c>
      <c r="K49" s="12">
        <v>7</v>
      </c>
    </row>
    <row r="50" spans="1:11" ht="12.6" customHeight="1" x14ac:dyDescent="0.3">
      <c r="A50">
        <v>47</v>
      </c>
      <c r="B50" s="125" t="s">
        <v>131</v>
      </c>
      <c r="C50" s="125" t="s">
        <v>56</v>
      </c>
      <c r="D50" s="12">
        <v>800</v>
      </c>
      <c r="E50" s="12">
        <v>9</v>
      </c>
      <c r="G50">
        <v>47</v>
      </c>
      <c r="H50" s="126" t="s">
        <v>149</v>
      </c>
      <c r="I50" s="126" t="s">
        <v>38</v>
      </c>
      <c r="J50" s="12">
        <v>656</v>
      </c>
      <c r="K50" s="12">
        <v>1</v>
      </c>
    </row>
    <row r="51" spans="1:11" ht="12.6" customHeight="1" x14ac:dyDescent="0.3">
      <c r="A51">
        <v>48</v>
      </c>
      <c r="B51" s="51" t="s">
        <v>132</v>
      </c>
      <c r="C51" s="127" t="s">
        <v>63</v>
      </c>
      <c r="D51" s="12">
        <v>800</v>
      </c>
      <c r="E51" s="12">
        <v>8</v>
      </c>
      <c r="G51">
        <v>48</v>
      </c>
      <c r="H51" s="126" t="s">
        <v>149</v>
      </c>
      <c r="I51" s="126" t="s">
        <v>37</v>
      </c>
      <c r="J51" s="12">
        <v>654</v>
      </c>
      <c r="K51" s="12">
        <v>10</v>
      </c>
    </row>
    <row r="52" spans="1:11" ht="12.6" customHeight="1" x14ac:dyDescent="0.3">
      <c r="A52">
        <v>49</v>
      </c>
      <c r="B52" s="127" t="s">
        <v>132</v>
      </c>
      <c r="C52" s="146" t="s">
        <v>68</v>
      </c>
      <c r="D52" s="12">
        <v>799</v>
      </c>
      <c r="E52" s="12">
        <v>6</v>
      </c>
      <c r="G52">
        <v>49</v>
      </c>
      <c r="H52" s="128" t="s">
        <v>150</v>
      </c>
      <c r="I52" s="128" t="s">
        <v>42</v>
      </c>
      <c r="J52" s="12">
        <v>653</v>
      </c>
      <c r="K52" s="12">
        <v>10</v>
      </c>
    </row>
    <row r="53" spans="1:11" ht="12.6" customHeight="1" x14ac:dyDescent="0.3">
      <c r="A53">
        <v>50</v>
      </c>
      <c r="B53" s="125" t="s">
        <v>131</v>
      </c>
      <c r="C53" s="125" t="s">
        <v>60</v>
      </c>
      <c r="D53" s="12">
        <v>798</v>
      </c>
      <c r="E53" s="12">
        <v>9</v>
      </c>
      <c r="G53">
        <v>50</v>
      </c>
      <c r="H53" s="128" t="s">
        <v>150</v>
      </c>
      <c r="I53" s="128" t="s">
        <v>40</v>
      </c>
      <c r="J53" s="12">
        <v>650</v>
      </c>
      <c r="K53" s="12">
        <v>1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AE6C-3FED-41AC-9DFE-509DFBA4E33D}">
  <dimension ref="A2:L74"/>
  <sheetViews>
    <sheetView topLeftCell="A12" workbookViewId="0">
      <selection activeCell="O31" sqref="O31"/>
    </sheetView>
  </sheetViews>
  <sheetFormatPr defaultRowHeight="14.4" x14ac:dyDescent="0.3"/>
  <cols>
    <col min="2" max="2" width="3.5546875" bestFit="1" customWidth="1"/>
    <col min="3" max="3" width="18.21875" bestFit="1" customWidth="1"/>
    <col min="4" max="7" width="5" customWidth="1"/>
    <col min="9" max="12" width="4.5546875" customWidth="1"/>
  </cols>
  <sheetData>
    <row r="2" spans="1:12" x14ac:dyDescent="0.3">
      <c r="D2" t="s">
        <v>221</v>
      </c>
    </row>
    <row r="3" spans="1:12" ht="15.6" x14ac:dyDescent="0.3">
      <c r="A3">
        <v>1</v>
      </c>
      <c r="B3" s="144" t="s">
        <v>149</v>
      </c>
      <c r="C3" s="144" t="s">
        <v>35</v>
      </c>
      <c r="D3" s="7">
        <v>211</v>
      </c>
      <c r="E3" s="7">
        <v>198</v>
      </c>
      <c r="F3" s="7">
        <v>192</v>
      </c>
      <c r="G3" s="7">
        <v>191</v>
      </c>
      <c r="H3" s="12">
        <v>792</v>
      </c>
      <c r="I3" s="7">
        <v>18</v>
      </c>
      <c r="J3" s="7">
        <v>18</v>
      </c>
      <c r="K3" s="7">
        <v>2</v>
      </c>
      <c r="L3" s="7">
        <v>3</v>
      </c>
    </row>
    <row r="4" spans="1:12" ht="15.6" x14ac:dyDescent="0.3">
      <c r="A4">
        <v>2</v>
      </c>
      <c r="B4" s="61" t="s">
        <v>149</v>
      </c>
      <c r="C4" s="68" t="s">
        <v>39</v>
      </c>
      <c r="D4" s="7">
        <v>171</v>
      </c>
      <c r="E4" s="7">
        <v>209</v>
      </c>
      <c r="F4" s="7">
        <v>191</v>
      </c>
      <c r="G4" s="7">
        <v>170</v>
      </c>
      <c r="H4" s="12">
        <v>741</v>
      </c>
      <c r="I4" s="7">
        <v>13</v>
      </c>
      <c r="J4" s="7">
        <v>20</v>
      </c>
      <c r="K4" s="7">
        <v>4</v>
      </c>
      <c r="L4" s="7">
        <v>4</v>
      </c>
    </row>
    <row r="5" spans="1:12" ht="15.6" x14ac:dyDescent="0.3">
      <c r="A5">
        <v>3</v>
      </c>
      <c r="B5" s="61" t="s">
        <v>149</v>
      </c>
      <c r="C5" s="68" t="s">
        <v>38</v>
      </c>
      <c r="D5" s="7">
        <v>169</v>
      </c>
      <c r="E5" s="7">
        <v>170</v>
      </c>
      <c r="F5" s="7">
        <v>180</v>
      </c>
      <c r="G5" s="7">
        <v>185</v>
      </c>
      <c r="H5" s="12">
        <v>704</v>
      </c>
      <c r="I5" s="7">
        <v>8</v>
      </c>
      <c r="J5" s="7">
        <v>26</v>
      </c>
      <c r="K5" s="7">
        <v>5</v>
      </c>
      <c r="L5" s="7">
        <v>1</v>
      </c>
    </row>
    <row r="6" spans="1:12" ht="15.6" x14ac:dyDescent="0.3">
      <c r="A6">
        <v>4</v>
      </c>
      <c r="B6" s="144" t="s">
        <v>149</v>
      </c>
      <c r="C6" s="144" t="s">
        <v>36</v>
      </c>
      <c r="D6" s="7">
        <v>145</v>
      </c>
      <c r="E6" s="7">
        <v>149</v>
      </c>
      <c r="F6" s="7">
        <v>198</v>
      </c>
      <c r="G6" s="7">
        <v>168</v>
      </c>
      <c r="H6" s="12">
        <v>660</v>
      </c>
      <c r="I6" s="7">
        <v>8</v>
      </c>
      <c r="J6" s="7">
        <v>22</v>
      </c>
      <c r="K6" s="7">
        <v>9</v>
      </c>
      <c r="L6" s="7">
        <v>2</v>
      </c>
    </row>
    <row r="7" spans="1:12" ht="15.6" x14ac:dyDescent="0.3">
      <c r="A7">
        <v>5</v>
      </c>
      <c r="B7" s="62" t="s">
        <v>150</v>
      </c>
      <c r="C7" s="122" t="s">
        <v>44</v>
      </c>
      <c r="D7" s="7">
        <v>109</v>
      </c>
      <c r="E7" s="7">
        <v>229</v>
      </c>
      <c r="F7" s="7">
        <v>156</v>
      </c>
      <c r="G7" s="7">
        <v>138</v>
      </c>
      <c r="H7" s="12">
        <v>632</v>
      </c>
      <c r="I7" s="7">
        <v>14</v>
      </c>
      <c r="J7" s="7">
        <v>11</v>
      </c>
      <c r="K7" s="7">
        <v>15</v>
      </c>
      <c r="L7" s="7">
        <v>4</v>
      </c>
    </row>
    <row r="8" spans="1:12" ht="15.6" x14ac:dyDescent="0.3">
      <c r="A8">
        <v>6</v>
      </c>
      <c r="B8" s="62" t="s">
        <v>150</v>
      </c>
      <c r="C8" s="122" t="s">
        <v>45</v>
      </c>
      <c r="D8" s="7">
        <v>156</v>
      </c>
      <c r="E8" s="7">
        <v>156</v>
      </c>
      <c r="F8" s="7">
        <v>141</v>
      </c>
      <c r="G8" s="7">
        <v>169</v>
      </c>
      <c r="H8" s="12">
        <v>622</v>
      </c>
      <c r="I8" s="7">
        <v>11</v>
      </c>
      <c r="J8" s="7">
        <v>19</v>
      </c>
      <c r="K8" s="7">
        <v>11</v>
      </c>
      <c r="L8" s="7">
        <v>3</v>
      </c>
    </row>
    <row r="9" spans="1:12" ht="15.6" x14ac:dyDescent="0.3">
      <c r="A9">
        <v>7</v>
      </c>
      <c r="B9" s="63" t="s">
        <v>151</v>
      </c>
      <c r="C9" s="123" t="s">
        <v>51</v>
      </c>
      <c r="D9" s="7">
        <v>173</v>
      </c>
      <c r="E9" s="7">
        <v>137</v>
      </c>
      <c r="F9" s="7">
        <v>139</v>
      </c>
      <c r="G9" s="7">
        <v>167</v>
      </c>
      <c r="H9" s="12">
        <v>616</v>
      </c>
      <c r="I9" s="7">
        <v>9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2" t="s">
        <v>150</v>
      </c>
      <c r="C10" s="122" t="s">
        <v>40</v>
      </c>
      <c r="D10" s="7">
        <v>139</v>
      </c>
      <c r="E10" s="7">
        <v>134</v>
      </c>
      <c r="F10" s="7">
        <v>158</v>
      </c>
      <c r="G10" s="7">
        <v>180</v>
      </c>
      <c r="H10" s="12">
        <v>611</v>
      </c>
      <c r="I10" s="7">
        <v>6</v>
      </c>
      <c r="J10" s="7">
        <v>21</v>
      </c>
      <c r="K10" s="7">
        <v>4</v>
      </c>
      <c r="L10" s="7">
        <v>10</v>
      </c>
    </row>
    <row r="11" spans="1:12" ht="15.6" x14ac:dyDescent="0.3">
      <c r="A11">
        <v>9</v>
      </c>
      <c r="B11" s="63" t="s">
        <v>151</v>
      </c>
      <c r="C11" s="123" t="s">
        <v>47</v>
      </c>
      <c r="D11" s="7">
        <v>158</v>
      </c>
      <c r="E11" s="7">
        <v>167</v>
      </c>
      <c r="F11" s="7">
        <v>128</v>
      </c>
      <c r="G11" s="7">
        <v>148</v>
      </c>
      <c r="H11" s="12">
        <v>601</v>
      </c>
      <c r="I11" s="7">
        <v>11</v>
      </c>
      <c r="J11" s="7">
        <v>15</v>
      </c>
      <c r="K11" s="7">
        <v>10</v>
      </c>
      <c r="L11" s="7">
        <v>6</v>
      </c>
    </row>
    <row r="12" spans="1:12" ht="15.6" x14ac:dyDescent="0.3">
      <c r="A12">
        <v>10</v>
      </c>
      <c r="B12" s="66" t="s">
        <v>155</v>
      </c>
      <c r="C12" s="136" t="s">
        <v>161</v>
      </c>
      <c r="D12" s="7">
        <v>112</v>
      </c>
      <c r="E12" s="7">
        <v>135</v>
      </c>
      <c r="F12" s="7">
        <v>146</v>
      </c>
      <c r="G12" s="7">
        <v>166</v>
      </c>
      <c r="H12" s="12">
        <v>559</v>
      </c>
      <c r="I12" s="7">
        <v>7</v>
      </c>
      <c r="J12" s="7">
        <v>13</v>
      </c>
      <c r="K12" s="7">
        <v>17</v>
      </c>
      <c r="L12" s="7">
        <v>4</v>
      </c>
    </row>
    <row r="13" spans="1:12" ht="15.6" x14ac:dyDescent="0.3">
      <c r="A13">
        <v>11</v>
      </c>
      <c r="B13" s="64" t="s">
        <v>152</v>
      </c>
      <c r="C13" s="134" t="s">
        <v>153</v>
      </c>
      <c r="D13" s="7">
        <v>154</v>
      </c>
      <c r="E13" s="7">
        <v>158</v>
      </c>
      <c r="F13" s="7">
        <v>125</v>
      </c>
      <c r="G13" s="7">
        <v>118</v>
      </c>
      <c r="H13" s="12">
        <v>555</v>
      </c>
      <c r="I13" s="7">
        <v>6</v>
      </c>
      <c r="J13" s="7">
        <v>14</v>
      </c>
      <c r="K13" s="7">
        <v>13</v>
      </c>
      <c r="L13" s="7">
        <v>7</v>
      </c>
    </row>
    <row r="14" spans="1:12" ht="15.6" x14ac:dyDescent="0.3">
      <c r="A14">
        <v>12</v>
      </c>
      <c r="B14" s="66" t="s">
        <v>155</v>
      </c>
      <c r="C14" s="135" t="s">
        <v>158</v>
      </c>
      <c r="D14" s="7">
        <v>159</v>
      </c>
      <c r="E14" s="7">
        <v>153</v>
      </c>
      <c r="F14" s="7">
        <v>117</v>
      </c>
      <c r="G14" s="7">
        <v>121</v>
      </c>
      <c r="H14" s="12">
        <v>550</v>
      </c>
      <c r="I14" s="7">
        <v>7</v>
      </c>
      <c r="J14" s="7">
        <v>15</v>
      </c>
      <c r="K14" s="7">
        <v>15</v>
      </c>
      <c r="L14" s="7">
        <v>3</v>
      </c>
    </row>
    <row r="15" spans="1:12" ht="15.6" x14ac:dyDescent="0.3">
      <c r="A15">
        <v>13</v>
      </c>
      <c r="B15" s="63" t="s">
        <v>151</v>
      </c>
      <c r="C15" s="123" t="s">
        <v>49</v>
      </c>
      <c r="D15" s="7">
        <v>170</v>
      </c>
      <c r="E15" s="7">
        <v>125</v>
      </c>
      <c r="F15" s="7">
        <v>134</v>
      </c>
      <c r="G15" s="7">
        <v>106</v>
      </c>
      <c r="H15" s="12">
        <v>535</v>
      </c>
      <c r="I15" s="7">
        <v>6</v>
      </c>
      <c r="J15" s="7">
        <v>14</v>
      </c>
      <c r="K15" s="7">
        <v>13</v>
      </c>
      <c r="L15" s="7">
        <v>8</v>
      </c>
    </row>
    <row r="16" spans="1:12" ht="15.6" x14ac:dyDescent="0.3">
      <c r="A16">
        <v>14</v>
      </c>
      <c r="B16" s="62" t="s">
        <v>150</v>
      </c>
      <c r="C16" s="122" t="s">
        <v>41</v>
      </c>
      <c r="D16" s="7">
        <v>107</v>
      </c>
      <c r="E16" s="7">
        <v>121</v>
      </c>
      <c r="F16" s="7">
        <v>162</v>
      </c>
      <c r="G16" s="7">
        <v>140</v>
      </c>
      <c r="H16" s="12">
        <v>530</v>
      </c>
      <c r="I16" s="7">
        <v>4</v>
      </c>
      <c r="J16" s="7">
        <v>15</v>
      </c>
      <c r="K16" s="7">
        <v>14</v>
      </c>
      <c r="L16" s="7">
        <v>8</v>
      </c>
    </row>
    <row r="17" spans="1:12" ht="15.6" x14ac:dyDescent="0.3">
      <c r="A17">
        <v>15</v>
      </c>
      <c r="B17" s="64" t="s">
        <v>152</v>
      </c>
      <c r="C17" s="134" t="s">
        <v>154</v>
      </c>
      <c r="D17" s="7">
        <v>100</v>
      </c>
      <c r="E17" s="7">
        <v>119</v>
      </c>
      <c r="F17" s="7">
        <v>171</v>
      </c>
      <c r="G17" s="7">
        <v>139</v>
      </c>
      <c r="H17" s="12">
        <v>529</v>
      </c>
      <c r="I17" s="7">
        <v>6</v>
      </c>
      <c r="J17" s="7">
        <v>13</v>
      </c>
      <c r="K17" s="7">
        <v>18</v>
      </c>
      <c r="L17" s="7">
        <v>3</v>
      </c>
    </row>
    <row r="18" spans="1:12" ht="15.6" x14ac:dyDescent="0.3">
      <c r="A18">
        <v>16</v>
      </c>
      <c r="B18" s="64" t="s">
        <v>152</v>
      </c>
      <c r="C18" s="134" t="s">
        <v>55</v>
      </c>
      <c r="D18" s="7">
        <v>136</v>
      </c>
      <c r="E18" s="7">
        <v>124</v>
      </c>
      <c r="F18" s="7">
        <v>122</v>
      </c>
      <c r="G18" s="7">
        <v>143</v>
      </c>
      <c r="H18" s="12">
        <v>525</v>
      </c>
      <c r="I18" s="7">
        <v>5</v>
      </c>
      <c r="J18" s="7">
        <v>13</v>
      </c>
      <c r="K18" s="7">
        <v>18</v>
      </c>
      <c r="L18" s="7">
        <v>4</v>
      </c>
    </row>
    <row r="19" spans="1:12" ht="15.6" x14ac:dyDescent="0.3">
      <c r="A19">
        <v>17</v>
      </c>
      <c r="B19" s="63" t="s">
        <v>151</v>
      </c>
      <c r="C19" s="123" t="s">
        <v>50</v>
      </c>
      <c r="D19" s="7">
        <v>125</v>
      </c>
      <c r="E19" s="7">
        <v>133</v>
      </c>
      <c r="F19" s="7">
        <v>121</v>
      </c>
      <c r="G19" s="7">
        <v>127</v>
      </c>
      <c r="H19" s="12">
        <v>506</v>
      </c>
      <c r="I19" s="7">
        <v>5</v>
      </c>
      <c r="J19" s="7">
        <v>14</v>
      </c>
      <c r="K19" s="7">
        <v>19</v>
      </c>
      <c r="L19" s="7">
        <v>2</v>
      </c>
    </row>
    <row r="20" spans="1:12" ht="15.6" x14ac:dyDescent="0.3">
      <c r="A20">
        <v>18</v>
      </c>
      <c r="B20" s="231" t="s">
        <v>155</v>
      </c>
      <c r="C20" s="231" t="s">
        <v>157</v>
      </c>
      <c r="D20" s="7">
        <v>140</v>
      </c>
      <c r="E20" s="7">
        <v>104</v>
      </c>
      <c r="F20" s="7">
        <v>144</v>
      </c>
      <c r="G20" s="7">
        <v>118</v>
      </c>
      <c r="H20" s="12">
        <v>506</v>
      </c>
      <c r="I20" s="7">
        <v>6</v>
      </c>
      <c r="J20" s="7">
        <v>14</v>
      </c>
      <c r="K20" s="7">
        <v>18</v>
      </c>
      <c r="L20" s="7">
        <v>3</v>
      </c>
    </row>
    <row r="21" spans="1:12" ht="15.6" x14ac:dyDescent="0.3">
      <c r="A21">
        <v>19</v>
      </c>
      <c r="B21" s="64" t="s">
        <v>152</v>
      </c>
      <c r="C21" s="134" t="s">
        <v>54</v>
      </c>
      <c r="D21" s="7">
        <v>142</v>
      </c>
      <c r="E21" s="7">
        <v>108</v>
      </c>
      <c r="F21" s="7">
        <v>94</v>
      </c>
      <c r="G21" s="7">
        <v>111</v>
      </c>
      <c r="H21" s="12">
        <v>455</v>
      </c>
      <c r="I21" s="7">
        <v>8</v>
      </c>
      <c r="J21" s="7">
        <v>8</v>
      </c>
      <c r="K21" s="7">
        <v>23</v>
      </c>
      <c r="L21" s="7">
        <v>2</v>
      </c>
    </row>
    <row r="22" spans="1:12" ht="15.6" x14ac:dyDescent="0.3">
      <c r="A22">
        <v>20</v>
      </c>
      <c r="B22" s="67" t="s">
        <v>155</v>
      </c>
      <c r="C22" s="136" t="s">
        <v>162</v>
      </c>
      <c r="D22" s="7">
        <v>112</v>
      </c>
      <c r="E22" s="7">
        <v>101</v>
      </c>
      <c r="F22" s="7">
        <v>97</v>
      </c>
      <c r="G22" s="7">
        <v>130</v>
      </c>
      <c r="H22" s="12">
        <v>440</v>
      </c>
      <c r="I22" s="7">
        <v>2</v>
      </c>
      <c r="J22" s="7">
        <v>9</v>
      </c>
      <c r="K22" s="7">
        <v>23</v>
      </c>
      <c r="L22" s="7">
        <v>6</v>
      </c>
    </row>
    <row r="23" spans="1:12" ht="15.6" x14ac:dyDescent="0.3">
      <c r="B23" s="6"/>
      <c r="C23" s="145"/>
    </row>
    <row r="24" spans="1:12" ht="15.6" x14ac:dyDescent="0.3">
      <c r="B24" s="67"/>
      <c r="C24" s="136"/>
    </row>
    <row r="25" spans="1:12" ht="15.6" x14ac:dyDescent="0.3">
      <c r="B25" s="67"/>
      <c r="C25" s="136"/>
    </row>
    <row r="26" spans="1:12" ht="15.6" x14ac:dyDescent="0.3">
      <c r="B26" s="67"/>
      <c r="C26" s="136"/>
      <c r="D26" t="s">
        <v>221</v>
      </c>
    </row>
    <row r="27" spans="1:12" ht="15.6" x14ac:dyDescent="0.3">
      <c r="A27">
        <v>1</v>
      </c>
      <c r="B27" s="50" t="s">
        <v>131</v>
      </c>
      <c r="C27" s="90" t="s">
        <v>58</v>
      </c>
      <c r="D27" s="7">
        <v>194</v>
      </c>
      <c r="E27" s="7">
        <v>226</v>
      </c>
      <c r="F27" s="7">
        <v>257</v>
      </c>
      <c r="G27" s="7">
        <v>279</v>
      </c>
      <c r="H27" s="12">
        <v>956</v>
      </c>
      <c r="I27" s="7">
        <v>32</v>
      </c>
      <c r="J27" s="7">
        <v>11</v>
      </c>
      <c r="K27" s="7">
        <v>0</v>
      </c>
      <c r="L27" s="7">
        <v>2</v>
      </c>
    </row>
    <row r="28" spans="1:12" ht="15.6" x14ac:dyDescent="0.3">
      <c r="A28">
        <v>2</v>
      </c>
      <c r="B28" s="50" t="s">
        <v>131</v>
      </c>
      <c r="C28" s="90" t="s">
        <v>57</v>
      </c>
      <c r="D28" s="7">
        <v>218</v>
      </c>
      <c r="E28" s="7">
        <v>267</v>
      </c>
      <c r="F28" s="7">
        <v>254</v>
      </c>
      <c r="G28" s="7">
        <v>212</v>
      </c>
      <c r="H28" s="12">
        <v>951</v>
      </c>
      <c r="I28" s="7">
        <v>30</v>
      </c>
      <c r="J28" s="7">
        <v>9</v>
      </c>
      <c r="K28" s="7">
        <v>4</v>
      </c>
      <c r="L28" s="7">
        <v>0</v>
      </c>
    </row>
    <row r="29" spans="1:12" ht="15.6" x14ac:dyDescent="0.3">
      <c r="A29">
        <v>3</v>
      </c>
      <c r="B29" s="52" t="s">
        <v>133</v>
      </c>
      <c r="C29" s="92" t="s">
        <v>69</v>
      </c>
      <c r="D29" s="7">
        <v>170</v>
      </c>
      <c r="E29" s="7">
        <v>217</v>
      </c>
      <c r="F29" s="7">
        <v>220</v>
      </c>
      <c r="G29" s="7">
        <v>213</v>
      </c>
      <c r="H29" s="12">
        <v>820</v>
      </c>
      <c r="I29" s="7">
        <v>23</v>
      </c>
      <c r="J29" s="7">
        <v>13</v>
      </c>
      <c r="K29" s="7">
        <v>4</v>
      </c>
      <c r="L29" s="7">
        <v>4</v>
      </c>
    </row>
    <row r="30" spans="1:12" ht="15.6" x14ac:dyDescent="0.3">
      <c r="A30">
        <v>4</v>
      </c>
      <c r="B30" s="52" t="s">
        <v>133</v>
      </c>
      <c r="C30" s="92" t="s">
        <v>216</v>
      </c>
      <c r="D30" s="7">
        <v>216</v>
      </c>
      <c r="E30" s="7">
        <v>217</v>
      </c>
      <c r="F30" s="7">
        <v>245</v>
      </c>
      <c r="G30" s="7">
        <v>138</v>
      </c>
      <c r="H30" s="12">
        <v>816</v>
      </c>
      <c r="I30" s="7">
        <v>25</v>
      </c>
      <c r="J30" s="7">
        <v>10</v>
      </c>
      <c r="K30" s="7">
        <v>5</v>
      </c>
      <c r="L30" s="7">
        <v>3</v>
      </c>
    </row>
    <row r="31" spans="1:12" ht="15.6" x14ac:dyDescent="0.3">
      <c r="A31">
        <v>5</v>
      </c>
      <c r="B31" s="50" t="s">
        <v>131</v>
      </c>
      <c r="C31" s="90" t="s">
        <v>59</v>
      </c>
      <c r="D31" s="7">
        <v>162</v>
      </c>
      <c r="E31" s="7">
        <v>170</v>
      </c>
      <c r="F31" s="7">
        <v>226</v>
      </c>
      <c r="G31" s="7">
        <v>248</v>
      </c>
      <c r="H31" s="12">
        <v>806</v>
      </c>
      <c r="I31" s="7">
        <v>24</v>
      </c>
      <c r="J31" s="7">
        <v>14</v>
      </c>
      <c r="K31" s="7">
        <v>4</v>
      </c>
      <c r="L31" s="7">
        <v>3</v>
      </c>
    </row>
    <row r="32" spans="1:12" ht="15.6" x14ac:dyDescent="0.3">
      <c r="A32">
        <v>6</v>
      </c>
      <c r="B32" s="55" t="s">
        <v>137</v>
      </c>
      <c r="C32" s="95" t="s">
        <v>84</v>
      </c>
      <c r="D32" s="7">
        <v>191</v>
      </c>
      <c r="E32" s="7">
        <v>254</v>
      </c>
      <c r="F32" s="7">
        <v>170</v>
      </c>
      <c r="G32" s="7">
        <v>190</v>
      </c>
      <c r="H32" s="12">
        <v>805</v>
      </c>
      <c r="I32" s="7">
        <v>23</v>
      </c>
      <c r="J32" s="7">
        <v>9</v>
      </c>
      <c r="K32" s="7">
        <v>6</v>
      </c>
      <c r="L32" s="7">
        <v>4</v>
      </c>
    </row>
    <row r="33" spans="1:12" ht="15.6" x14ac:dyDescent="0.3">
      <c r="A33">
        <v>7</v>
      </c>
      <c r="B33" s="50" t="s">
        <v>131</v>
      </c>
      <c r="C33" s="90" t="s">
        <v>56</v>
      </c>
      <c r="D33" s="7">
        <v>201</v>
      </c>
      <c r="E33" s="7">
        <v>216</v>
      </c>
      <c r="F33" s="7">
        <v>183</v>
      </c>
      <c r="G33" s="7">
        <v>200</v>
      </c>
      <c r="H33" s="12">
        <v>800</v>
      </c>
      <c r="I33" s="7">
        <v>22</v>
      </c>
      <c r="J33" s="7">
        <v>15</v>
      </c>
      <c r="K33" s="7">
        <v>3</v>
      </c>
      <c r="L33" s="7">
        <v>2</v>
      </c>
    </row>
    <row r="34" spans="1:12" ht="15.6" x14ac:dyDescent="0.3">
      <c r="A34">
        <v>8</v>
      </c>
      <c r="B34" s="50" t="s">
        <v>131</v>
      </c>
      <c r="C34" s="90" t="s">
        <v>60</v>
      </c>
      <c r="D34" s="7">
        <v>166</v>
      </c>
      <c r="E34" s="7">
        <v>212</v>
      </c>
      <c r="F34" s="7">
        <v>212</v>
      </c>
      <c r="G34" s="7">
        <v>208</v>
      </c>
      <c r="H34" s="12">
        <v>798</v>
      </c>
      <c r="I34" s="7">
        <v>18</v>
      </c>
      <c r="J34" s="7">
        <v>23</v>
      </c>
      <c r="K34" s="7">
        <v>0</v>
      </c>
      <c r="L34" s="7">
        <v>3</v>
      </c>
    </row>
    <row r="35" spans="1:12" ht="15.6" x14ac:dyDescent="0.3">
      <c r="A35">
        <v>9</v>
      </c>
      <c r="B35" s="51" t="s">
        <v>132</v>
      </c>
      <c r="C35" s="91" t="s">
        <v>66</v>
      </c>
      <c r="D35" s="7">
        <v>167</v>
      </c>
      <c r="E35" s="7">
        <v>189</v>
      </c>
      <c r="F35" s="7">
        <v>189</v>
      </c>
      <c r="G35" s="7">
        <v>246</v>
      </c>
      <c r="H35" s="12">
        <v>791</v>
      </c>
      <c r="I35" s="7">
        <v>19</v>
      </c>
      <c r="J35" s="7">
        <v>18</v>
      </c>
      <c r="K35" s="7">
        <v>2</v>
      </c>
      <c r="L35" s="7">
        <v>4</v>
      </c>
    </row>
    <row r="36" spans="1:12" ht="15.6" x14ac:dyDescent="0.3">
      <c r="A36">
        <v>10</v>
      </c>
      <c r="B36" s="51" t="s">
        <v>132</v>
      </c>
      <c r="C36" s="91" t="s">
        <v>63</v>
      </c>
      <c r="D36" s="7">
        <v>168</v>
      </c>
      <c r="E36" s="7">
        <v>189</v>
      </c>
      <c r="F36" s="7">
        <v>205</v>
      </c>
      <c r="G36" s="7">
        <v>215</v>
      </c>
      <c r="H36" s="12">
        <v>777</v>
      </c>
      <c r="I36" s="7">
        <v>22</v>
      </c>
      <c r="J36" s="7">
        <v>14</v>
      </c>
      <c r="K36" s="7">
        <v>4</v>
      </c>
      <c r="L36" s="7">
        <v>4</v>
      </c>
    </row>
    <row r="37" spans="1:12" ht="15.6" x14ac:dyDescent="0.3">
      <c r="A37">
        <v>11</v>
      </c>
      <c r="B37" s="53" t="s">
        <v>134</v>
      </c>
      <c r="C37" s="94" t="s">
        <v>136</v>
      </c>
      <c r="D37" s="7">
        <v>186</v>
      </c>
      <c r="E37" s="7">
        <v>190</v>
      </c>
      <c r="F37" s="7">
        <v>234</v>
      </c>
      <c r="G37" s="7">
        <v>166</v>
      </c>
      <c r="H37" s="12">
        <v>776</v>
      </c>
      <c r="I37" s="7">
        <v>21</v>
      </c>
      <c r="J37" s="7">
        <v>16</v>
      </c>
      <c r="K37" s="7">
        <v>4</v>
      </c>
      <c r="L37" s="7">
        <v>2</v>
      </c>
    </row>
    <row r="38" spans="1:12" ht="15.6" x14ac:dyDescent="0.3">
      <c r="A38">
        <v>12</v>
      </c>
      <c r="B38" s="51" t="s">
        <v>132</v>
      </c>
      <c r="C38" s="91" t="s">
        <v>64</v>
      </c>
      <c r="D38" s="7">
        <v>165</v>
      </c>
      <c r="E38" s="7">
        <v>195</v>
      </c>
      <c r="F38" s="7">
        <v>199</v>
      </c>
      <c r="G38" s="7">
        <v>211</v>
      </c>
      <c r="H38" s="12">
        <v>770</v>
      </c>
      <c r="I38" s="7">
        <v>19</v>
      </c>
      <c r="J38" s="7">
        <v>18</v>
      </c>
      <c r="K38" s="7">
        <v>1</v>
      </c>
      <c r="L38" s="7">
        <v>4</v>
      </c>
    </row>
    <row r="39" spans="1:12" ht="15.6" x14ac:dyDescent="0.3">
      <c r="A39">
        <v>13</v>
      </c>
      <c r="B39" s="139" t="s">
        <v>179</v>
      </c>
      <c r="C39" s="100" t="s">
        <v>191</v>
      </c>
      <c r="D39" s="7">
        <v>168</v>
      </c>
      <c r="E39" s="7">
        <v>193</v>
      </c>
      <c r="F39" s="7">
        <v>205</v>
      </c>
      <c r="G39" s="7">
        <v>202</v>
      </c>
      <c r="H39" s="12">
        <v>768</v>
      </c>
      <c r="I39" s="7">
        <v>18</v>
      </c>
      <c r="J39" s="7">
        <v>16</v>
      </c>
      <c r="K39" s="7">
        <v>2</v>
      </c>
      <c r="L39" s="7">
        <v>6</v>
      </c>
    </row>
    <row r="40" spans="1:12" ht="15.6" x14ac:dyDescent="0.3">
      <c r="A40">
        <v>14</v>
      </c>
      <c r="B40" s="50" t="s">
        <v>131</v>
      </c>
      <c r="C40" s="90" t="s">
        <v>62</v>
      </c>
      <c r="D40" s="7">
        <v>215</v>
      </c>
      <c r="E40" s="7">
        <v>191</v>
      </c>
      <c r="F40" s="7">
        <v>164</v>
      </c>
      <c r="G40" s="7">
        <v>185</v>
      </c>
      <c r="H40" s="12">
        <v>755</v>
      </c>
      <c r="I40" s="7">
        <v>14</v>
      </c>
      <c r="J40" s="7">
        <v>24</v>
      </c>
      <c r="K40" s="7">
        <v>0</v>
      </c>
      <c r="L40" s="7">
        <v>4</v>
      </c>
    </row>
    <row r="41" spans="1:12" ht="15.6" x14ac:dyDescent="0.3">
      <c r="A41">
        <v>15</v>
      </c>
      <c r="B41" s="51" t="s">
        <v>132</v>
      </c>
      <c r="C41" s="91" t="s">
        <v>65</v>
      </c>
      <c r="D41" s="7">
        <v>171</v>
      </c>
      <c r="E41" s="7">
        <v>178</v>
      </c>
      <c r="F41" s="7">
        <v>183</v>
      </c>
      <c r="G41" s="7">
        <v>215</v>
      </c>
      <c r="H41" s="12">
        <v>747</v>
      </c>
      <c r="I41" s="7">
        <v>17</v>
      </c>
      <c r="J41" s="7">
        <v>19</v>
      </c>
      <c r="K41" s="7">
        <v>4</v>
      </c>
      <c r="L41" s="7">
        <v>2</v>
      </c>
    </row>
    <row r="42" spans="1:12" ht="15.6" x14ac:dyDescent="0.3">
      <c r="A42">
        <v>16</v>
      </c>
      <c r="B42" s="51" t="s">
        <v>132</v>
      </c>
      <c r="C42" s="91" t="s">
        <v>67</v>
      </c>
      <c r="D42" s="7">
        <v>203</v>
      </c>
      <c r="E42" s="7">
        <v>151</v>
      </c>
      <c r="F42" s="7">
        <v>194</v>
      </c>
      <c r="G42" s="7">
        <v>194</v>
      </c>
      <c r="H42" s="12">
        <v>742</v>
      </c>
      <c r="I42" s="7">
        <v>19</v>
      </c>
      <c r="J42" s="7">
        <v>14</v>
      </c>
      <c r="K42" s="7">
        <v>5</v>
      </c>
      <c r="L42" s="7">
        <v>3</v>
      </c>
    </row>
    <row r="43" spans="1:12" ht="15.6" x14ac:dyDescent="0.3">
      <c r="A43">
        <v>17</v>
      </c>
      <c r="B43" s="53" t="s">
        <v>134</v>
      </c>
      <c r="C43" s="93" t="s">
        <v>77</v>
      </c>
      <c r="D43" s="7">
        <v>190</v>
      </c>
      <c r="E43" s="7">
        <v>158</v>
      </c>
      <c r="F43" s="7">
        <v>162</v>
      </c>
      <c r="G43" s="7">
        <v>215</v>
      </c>
      <c r="H43" s="12">
        <v>725</v>
      </c>
      <c r="I43" s="7">
        <v>17</v>
      </c>
      <c r="J43" s="7">
        <v>19</v>
      </c>
      <c r="K43" s="7">
        <v>2</v>
      </c>
      <c r="L43" s="7">
        <v>7</v>
      </c>
    </row>
    <row r="44" spans="1:12" ht="15.6" x14ac:dyDescent="0.3">
      <c r="A44">
        <v>18</v>
      </c>
      <c r="B44" s="55" t="s">
        <v>137</v>
      </c>
      <c r="C44" s="95" t="s">
        <v>138</v>
      </c>
      <c r="D44" s="7">
        <v>190</v>
      </c>
      <c r="E44" s="7">
        <v>154</v>
      </c>
      <c r="F44" s="7">
        <v>215</v>
      </c>
      <c r="G44" s="7">
        <v>157</v>
      </c>
      <c r="H44" s="12">
        <v>716</v>
      </c>
      <c r="I44" s="7">
        <v>14</v>
      </c>
      <c r="J44" s="7">
        <v>17</v>
      </c>
      <c r="K44" s="7">
        <v>6</v>
      </c>
      <c r="L44" s="7">
        <v>5</v>
      </c>
    </row>
    <row r="45" spans="1:12" ht="15.6" x14ac:dyDescent="0.3">
      <c r="A45">
        <v>19</v>
      </c>
      <c r="B45" s="53" t="s">
        <v>134</v>
      </c>
      <c r="C45" s="93" t="s">
        <v>80</v>
      </c>
      <c r="D45" s="7">
        <v>167</v>
      </c>
      <c r="E45" s="7">
        <v>182</v>
      </c>
      <c r="F45" s="7">
        <v>206</v>
      </c>
      <c r="G45" s="7">
        <v>160</v>
      </c>
      <c r="H45" s="12">
        <v>715</v>
      </c>
      <c r="I45" s="7">
        <v>14</v>
      </c>
      <c r="J45" s="7">
        <v>18</v>
      </c>
      <c r="K45" s="7">
        <v>7</v>
      </c>
      <c r="L45" s="7">
        <v>3</v>
      </c>
    </row>
    <row r="46" spans="1:12" ht="15.6" x14ac:dyDescent="0.3">
      <c r="A46">
        <v>20</v>
      </c>
      <c r="B46" s="57" t="s">
        <v>142</v>
      </c>
      <c r="C46" s="97" t="s">
        <v>144</v>
      </c>
      <c r="D46" s="7">
        <v>168</v>
      </c>
      <c r="E46" s="7">
        <v>187</v>
      </c>
      <c r="F46" s="7">
        <v>190</v>
      </c>
      <c r="G46" s="7">
        <v>154</v>
      </c>
      <c r="H46" s="12">
        <v>699</v>
      </c>
      <c r="I46" s="7">
        <v>14</v>
      </c>
      <c r="J46" s="7">
        <v>20</v>
      </c>
      <c r="K46" s="7">
        <v>5</v>
      </c>
      <c r="L46" s="7">
        <v>3</v>
      </c>
    </row>
    <row r="47" spans="1:12" ht="15.6" x14ac:dyDescent="0.3">
      <c r="A47">
        <v>21</v>
      </c>
      <c r="B47" s="52" t="s">
        <v>133</v>
      </c>
      <c r="C47" s="92" t="s">
        <v>73</v>
      </c>
      <c r="D47" s="7">
        <v>157</v>
      </c>
      <c r="E47" s="7">
        <v>169</v>
      </c>
      <c r="F47" s="7">
        <v>215</v>
      </c>
      <c r="G47" s="7">
        <v>150</v>
      </c>
      <c r="H47" s="12">
        <v>691</v>
      </c>
      <c r="I47" s="7">
        <v>18</v>
      </c>
      <c r="J47" s="7">
        <v>11</v>
      </c>
      <c r="K47" s="7">
        <v>8</v>
      </c>
      <c r="L47" s="7">
        <v>4</v>
      </c>
    </row>
    <row r="48" spans="1:12" ht="15.6" x14ac:dyDescent="0.3">
      <c r="A48">
        <v>22</v>
      </c>
      <c r="B48" s="52" t="s">
        <v>133</v>
      </c>
      <c r="C48" s="92" t="s">
        <v>71</v>
      </c>
      <c r="D48" s="7">
        <v>134</v>
      </c>
      <c r="E48" s="7">
        <v>223</v>
      </c>
      <c r="F48" s="7">
        <v>153</v>
      </c>
      <c r="G48" s="7">
        <v>180</v>
      </c>
      <c r="H48" s="12">
        <v>690</v>
      </c>
      <c r="I48" s="7">
        <v>17</v>
      </c>
      <c r="J48" s="7">
        <v>13</v>
      </c>
      <c r="K48" s="7">
        <v>10</v>
      </c>
      <c r="L48" s="7">
        <v>2</v>
      </c>
    </row>
    <row r="49" spans="1:12" ht="15.6" x14ac:dyDescent="0.3">
      <c r="A49">
        <v>23</v>
      </c>
      <c r="B49" s="56" t="s">
        <v>139</v>
      </c>
      <c r="C49" s="96" t="s">
        <v>90</v>
      </c>
      <c r="D49" s="7">
        <v>145</v>
      </c>
      <c r="E49" s="7">
        <v>182</v>
      </c>
      <c r="F49" s="7">
        <v>185</v>
      </c>
      <c r="G49" s="7">
        <v>173</v>
      </c>
      <c r="H49" s="12">
        <v>685</v>
      </c>
      <c r="I49" s="7">
        <v>15</v>
      </c>
      <c r="J49" s="7">
        <v>20</v>
      </c>
      <c r="K49" s="7">
        <v>5</v>
      </c>
      <c r="L49" s="7">
        <v>4</v>
      </c>
    </row>
    <row r="50" spans="1:12" ht="15.6" x14ac:dyDescent="0.3">
      <c r="A50">
        <v>24</v>
      </c>
      <c r="B50" s="53" t="s">
        <v>134</v>
      </c>
      <c r="C50" s="93" t="s">
        <v>78</v>
      </c>
      <c r="D50" s="7">
        <v>180</v>
      </c>
      <c r="E50" s="7">
        <v>160</v>
      </c>
      <c r="F50" s="7">
        <v>172</v>
      </c>
      <c r="G50" s="7">
        <v>168</v>
      </c>
      <c r="H50" s="12">
        <v>680</v>
      </c>
      <c r="I50" s="7">
        <v>15</v>
      </c>
      <c r="J50" s="7">
        <v>18</v>
      </c>
      <c r="K50" s="7">
        <v>6</v>
      </c>
      <c r="L50" s="7">
        <v>5</v>
      </c>
    </row>
    <row r="51" spans="1:12" ht="15.6" x14ac:dyDescent="0.3">
      <c r="A51">
        <v>25</v>
      </c>
      <c r="B51" s="53" t="s">
        <v>134</v>
      </c>
      <c r="C51" s="93" t="s">
        <v>76</v>
      </c>
      <c r="D51" s="7">
        <v>141</v>
      </c>
      <c r="E51" s="7">
        <v>191</v>
      </c>
      <c r="F51" s="7">
        <v>159</v>
      </c>
      <c r="G51" s="7">
        <v>188</v>
      </c>
      <c r="H51" s="12">
        <v>679</v>
      </c>
      <c r="I51" s="7">
        <v>11</v>
      </c>
      <c r="J51" s="7">
        <v>22</v>
      </c>
      <c r="K51" s="7">
        <v>8</v>
      </c>
      <c r="L51" s="7">
        <v>1</v>
      </c>
    </row>
    <row r="52" spans="1:12" ht="15.6" x14ac:dyDescent="0.3">
      <c r="A52">
        <v>26</v>
      </c>
      <c r="B52" s="52" t="s">
        <v>133</v>
      </c>
      <c r="C52" s="92" t="s">
        <v>75</v>
      </c>
      <c r="D52" s="7">
        <v>143</v>
      </c>
      <c r="E52" s="7">
        <v>156</v>
      </c>
      <c r="F52" s="7">
        <v>151</v>
      </c>
      <c r="G52" s="7">
        <v>221</v>
      </c>
      <c r="H52" s="12">
        <v>671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27</v>
      </c>
      <c r="B53" s="52" t="s">
        <v>133</v>
      </c>
      <c r="C53" s="207" t="s">
        <v>72</v>
      </c>
      <c r="D53" s="7">
        <v>181</v>
      </c>
      <c r="E53" s="7">
        <v>160</v>
      </c>
      <c r="F53" s="7">
        <v>155</v>
      </c>
      <c r="G53" s="7">
        <v>173</v>
      </c>
      <c r="H53" s="12">
        <v>669</v>
      </c>
      <c r="I53" s="7">
        <v>11</v>
      </c>
      <c r="J53" s="7">
        <v>19</v>
      </c>
      <c r="K53" s="7">
        <v>3</v>
      </c>
      <c r="L53" s="7">
        <v>8</v>
      </c>
    </row>
    <row r="54" spans="1:12" ht="15.6" x14ac:dyDescent="0.3">
      <c r="A54">
        <v>28</v>
      </c>
      <c r="B54" s="51" t="s">
        <v>132</v>
      </c>
      <c r="C54" s="91" t="s">
        <v>68</v>
      </c>
      <c r="D54" s="7">
        <v>180</v>
      </c>
      <c r="E54" s="7">
        <v>165</v>
      </c>
      <c r="F54" s="7">
        <v>142</v>
      </c>
      <c r="G54" s="7">
        <v>166</v>
      </c>
      <c r="H54" s="12">
        <v>653</v>
      </c>
      <c r="I54" s="7">
        <v>10</v>
      </c>
      <c r="J54" s="7">
        <v>21</v>
      </c>
      <c r="K54" s="7">
        <v>5</v>
      </c>
      <c r="L54" s="7">
        <v>5</v>
      </c>
    </row>
    <row r="55" spans="1:12" ht="15.6" x14ac:dyDescent="0.3">
      <c r="A55">
        <v>29</v>
      </c>
      <c r="B55" s="53" t="s">
        <v>134</v>
      </c>
      <c r="C55" s="93" t="s">
        <v>79</v>
      </c>
      <c r="D55" s="7">
        <v>168</v>
      </c>
      <c r="E55" s="7">
        <v>175</v>
      </c>
      <c r="F55" s="7">
        <v>154</v>
      </c>
      <c r="G55" s="7">
        <v>142</v>
      </c>
      <c r="H55" s="12">
        <v>639</v>
      </c>
      <c r="I55" s="7">
        <v>5</v>
      </c>
      <c r="J55" s="7">
        <v>24</v>
      </c>
      <c r="K55" s="7">
        <v>6</v>
      </c>
      <c r="L55" s="7">
        <v>5</v>
      </c>
    </row>
    <row r="56" spans="1:12" ht="15.6" x14ac:dyDescent="0.3">
      <c r="A56">
        <v>30</v>
      </c>
      <c r="B56" s="232" t="s">
        <v>179</v>
      </c>
      <c r="C56" s="31" t="s">
        <v>198</v>
      </c>
      <c r="D56" s="7">
        <v>175</v>
      </c>
      <c r="E56" s="7">
        <v>172</v>
      </c>
      <c r="F56" s="7">
        <v>149</v>
      </c>
      <c r="G56" s="7">
        <v>138</v>
      </c>
      <c r="H56" s="12">
        <v>634</v>
      </c>
      <c r="I56" s="7">
        <v>13</v>
      </c>
      <c r="J56" s="7">
        <v>17</v>
      </c>
      <c r="K56" s="7">
        <v>7</v>
      </c>
      <c r="L56" s="7">
        <v>6</v>
      </c>
    </row>
    <row r="57" spans="1:12" ht="15.6" x14ac:dyDescent="0.3">
      <c r="A57">
        <v>31</v>
      </c>
      <c r="B57" s="56" t="s">
        <v>139</v>
      </c>
      <c r="C57" s="96" t="s">
        <v>140</v>
      </c>
      <c r="D57" s="7">
        <v>174</v>
      </c>
      <c r="E57" s="7">
        <v>137</v>
      </c>
      <c r="F57" s="7">
        <v>151</v>
      </c>
      <c r="G57" s="7">
        <v>159</v>
      </c>
      <c r="H57" s="12">
        <v>621</v>
      </c>
      <c r="I57" s="7">
        <v>9</v>
      </c>
      <c r="J57" s="7">
        <v>17</v>
      </c>
      <c r="K57" s="7">
        <v>10</v>
      </c>
      <c r="L57" s="7">
        <v>5</v>
      </c>
    </row>
    <row r="58" spans="1:12" ht="15.6" x14ac:dyDescent="0.3">
      <c r="A58">
        <v>32</v>
      </c>
      <c r="B58" s="55" t="s">
        <v>137</v>
      </c>
      <c r="C58" s="95" t="s">
        <v>83</v>
      </c>
      <c r="D58" s="7">
        <v>149</v>
      </c>
      <c r="E58" s="7">
        <v>181</v>
      </c>
      <c r="F58" s="7">
        <v>145</v>
      </c>
      <c r="G58" s="7">
        <v>145</v>
      </c>
      <c r="H58" s="12">
        <v>620</v>
      </c>
      <c r="I58" s="7">
        <v>10</v>
      </c>
      <c r="J58" s="7">
        <v>16</v>
      </c>
      <c r="K58" s="7">
        <v>10</v>
      </c>
      <c r="L58" s="7">
        <v>4</v>
      </c>
    </row>
    <row r="59" spans="1:12" ht="15.6" x14ac:dyDescent="0.3">
      <c r="A59">
        <v>33</v>
      </c>
      <c r="B59" s="139" t="s">
        <v>179</v>
      </c>
      <c r="C59" s="100" t="s">
        <v>226</v>
      </c>
      <c r="D59" s="7">
        <v>163</v>
      </c>
      <c r="E59" s="7">
        <v>175</v>
      </c>
      <c r="F59" s="7">
        <v>136</v>
      </c>
      <c r="G59" s="7">
        <v>142</v>
      </c>
      <c r="H59" s="12">
        <v>616</v>
      </c>
      <c r="I59" s="7">
        <v>11</v>
      </c>
      <c r="J59" s="7">
        <v>17</v>
      </c>
      <c r="K59" s="7">
        <v>7</v>
      </c>
      <c r="L59" s="7">
        <v>8</v>
      </c>
    </row>
    <row r="60" spans="1:12" ht="15.6" x14ac:dyDescent="0.3">
      <c r="A60">
        <v>34</v>
      </c>
      <c r="B60" s="139" t="s">
        <v>179</v>
      </c>
      <c r="C60" s="100" t="s">
        <v>208</v>
      </c>
      <c r="D60" s="7">
        <v>176</v>
      </c>
      <c r="E60" s="7">
        <v>123</v>
      </c>
      <c r="F60" s="7">
        <v>164</v>
      </c>
      <c r="G60" s="7">
        <v>147</v>
      </c>
      <c r="H60" s="12">
        <v>610</v>
      </c>
      <c r="I60" s="7">
        <v>9</v>
      </c>
      <c r="J60" s="7">
        <v>16</v>
      </c>
      <c r="K60" s="7">
        <v>9</v>
      </c>
      <c r="L60" s="7">
        <v>6</v>
      </c>
    </row>
    <row r="61" spans="1:12" ht="15.6" x14ac:dyDescent="0.3">
      <c r="A61">
        <v>35</v>
      </c>
      <c r="B61" s="56" t="s">
        <v>139</v>
      </c>
      <c r="C61" s="96" t="s">
        <v>87</v>
      </c>
      <c r="D61" s="7">
        <v>133</v>
      </c>
      <c r="E61" s="7">
        <v>173</v>
      </c>
      <c r="F61" s="7">
        <v>150</v>
      </c>
      <c r="G61" s="7">
        <v>154</v>
      </c>
      <c r="H61" s="12">
        <v>610</v>
      </c>
      <c r="I61" s="7">
        <v>8</v>
      </c>
      <c r="J61" s="7">
        <v>21</v>
      </c>
      <c r="K61" s="7">
        <v>8</v>
      </c>
      <c r="L61" s="7">
        <v>6</v>
      </c>
    </row>
    <row r="62" spans="1:12" ht="15.6" x14ac:dyDescent="0.3">
      <c r="A62">
        <v>36</v>
      </c>
      <c r="B62" s="56" t="s">
        <v>139</v>
      </c>
      <c r="C62" s="96" t="s">
        <v>141</v>
      </c>
      <c r="D62" s="7">
        <v>148</v>
      </c>
      <c r="E62" s="7">
        <v>157</v>
      </c>
      <c r="F62" s="7">
        <v>127</v>
      </c>
      <c r="G62" s="7">
        <v>177</v>
      </c>
      <c r="H62" s="12">
        <v>609</v>
      </c>
      <c r="I62" s="7">
        <v>8</v>
      </c>
      <c r="J62" s="7">
        <v>20</v>
      </c>
      <c r="K62" s="7">
        <v>12</v>
      </c>
      <c r="L62" s="7">
        <v>2</v>
      </c>
    </row>
    <row r="63" spans="1:12" ht="15.6" x14ac:dyDescent="0.3">
      <c r="A63">
        <v>37</v>
      </c>
      <c r="B63" s="55" t="s">
        <v>137</v>
      </c>
      <c r="C63" s="95" t="s">
        <v>85</v>
      </c>
      <c r="D63" s="7">
        <v>126</v>
      </c>
      <c r="E63" s="7">
        <v>157</v>
      </c>
      <c r="F63" s="7">
        <v>154</v>
      </c>
      <c r="G63" s="7">
        <v>155</v>
      </c>
      <c r="H63" s="12">
        <v>592</v>
      </c>
      <c r="I63" s="7">
        <v>8</v>
      </c>
      <c r="J63" s="7">
        <v>19</v>
      </c>
      <c r="K63" s="7">
        <v>13</v>
      </c>
      <c r="L63" s="7">
        <v>2</v>
      </c>
    </row>
    <row r="64" spans="1:12" ht="15.6" x14ac:dyDescent="0.3">
      <c r="A64">
        <v>38</v>
      </c>
      <c r="B64" s="56" t="s">
        <v>139</v>
      </c>
      <c r="C64" s="96" t="s">
        <v>89</v>
      </c>
      <c r="D64" s="7">
        <v>121</v>
      </c>
      <c r="E64" s="7">
        <v>169</v>
      </c>
      <c r="F64" s="7">
        <v>128</v>
      </c>
      <c r="G64" s="7">
        <v>168</v>
      </c>
      <c r="H64" s="12">
        <v>586</v>
      </c>
      <c r="I64" s="7">
        <v>14</v>
      </c>
      <c r="J64" s="7">
        <v>11</v>
      </c>
      <c r="K64" s="7">
        <v>10</v>
      </c>
      <c r="L64" s="7">
        <v>8</v>
      </c>
    </row>
    <row r="65" spans="1:12" ht="15.6" x14ac:dyDescent="0.3">
      <c r="A65">
        <v>39</v>
      </c>
      <c r="B65" s="55" t="s">
        <v>137</v>
      </c>
      <c r="C65" s="95" t="s">
        <v>187</v>
      </c>
      <c r="D65" s="7">
        <v>158</v>
      </c>
      <c r="E65" s="7">
        <v>142</v>
      </c>
      <c r="F65" s="7">
        <v>144</v>
      </c>
      <c r="G65" s="7">
        <v>126</v>
      </c>
      <c r="H65" s="12">
        <v>570</v>
      </c>
      <c r="I65" s="7">
        <v>5</v>
      </c>
      <c r="J65" s="7">
        <v>19</v>
      </c>
      <c r="K65" s="7">
        <v>11</v>
      </c>
      <c r="L65" s="7">
        <v>5</v>
      </c>
    </row>
    <row r="66" spans="1:12" ht="15.6" x14ac:dyDescent="0.3">
      <c r="A66">
        <v>40</v>
      </c>
      <c r="B66" s="57" t="s">
        <v>142</v>
      </c>
      <c r="C66" s="97" t="s">
        <v>143</v>
      </c>
      <c r="D66" s="7">
        <v>116</v>
      </c>
      <c r="E66" s="7">
        <v>149</v>
      </c>
      <c r="F66" s="7">
        <v>144</v>
      </c>
      <c r="G66" s="7">
        <v>148</v>
      </c>
      <c r="H66" s="12">
        <v>557</v>
      </c>
      <c r="I66" s="7">
        <v>6</v>
      </c>
      <c r="J66" s="7">
        <v>15</v>
      </c>
      <c r="K66" s="7">
        <v>12</v>
      </c>
      <c r="L66" s="7">
        <v>7</v>
      </c>
    </row>
    <row r="67" spans="1:12" ht="15.6" x14ac:dyDescent="0.3">
      <c r="A67">
        <v>41</v>
      </c>
      <c r="B67" s="57" t="s">
        <v>142</v>
      </c>
      <c r="C67" s="97" t="s">
        <v>93</v>
      </c>
      <c r="D67" s="7">
        <v>121</v>
      </c>
      <c r="E67" s="7">
        <v>155</v>
      </c>
      <c r="F67" s="7">
        <v>132</v>
      </c>
      <c r="G67" s="7">
        <v>141</v>
      </c>
      <c r="H67" s="12">
        <v>549</v>
      </c>
      <c r="I67" s="7">
        <v>5</v>
      </c>
      <c r="J67" s="7">
        <v>17</v>
      </c>
      <c r="K67" s="7">
        <v>11</v>
      </c>
      <c r="L67" s="7">
        <v>7</v>
      </c>
    </row>
    <row r="68" spans="1:12" ht="15.6" x14ac:dyDescent="0.3">
      <c r="A68">
        <v>42</v>
      </c>
      <c r="B68" s="58" t="s">
        <v>145</v>
      </c>
      <c r="C68" s="99" t="s">
        <v>146</v>
      </c>
      <c r="D68" s="7">
        <v>119</v>
      </c>
      <c r="E68" s="7">
        <v>155</v>
      </c>
      <c r="F68" s="7">
        <v>154</v>
      </c>
      <c r="G68" s="7">
        <v>118</v>
      </c>
      <c r="H68" s="12">
        <v>546</v>
      </c>
      <c r="I68" s="7">
        <v>13</v>
      </c>
      <c r="J68" s="7">
        <v>8</v>
      </c>
      <c r="K68" s="7">
        <v>20</v>
      </c>
      <c r="L68" s="7">
        <v>2</v>
      </c>
    </row>
    <row r="69" spans="1:12" ht="15.6" x14ac:dyDescent="0.3">
      <c r="A69">
        <v>43</v>
      </c>
      <c r="B69" s="57" t="s">
        <v>142</v>
      </c>
      <c r="C69" s="97" t="s">
        <v>95</v>
      </c>
      <c r="D69" s="7">
        <v>128</v>
      </c>
      <c r="E69" s="7">
        <v>147</v>
      </c>
      <c r="F69" s="7">
        <v>142</v>
      </c>
      <c r="G69" s="7">
        <v>126</v>
      </c>
      <c r="H69" s="12">
        <v>543</v>
      </c>
      <c r="I69" s="7">
        <v>6</v>
      </c>
      <c r="J69" s="7">
        <v>16</v>
      </c>
      <c r="K69" s="7">
        <v>15</v>
      </c>
      <c r="L69" s="7">
        <v>4</v>
      </c>
    </row>
    <row r="70" spans="1:12" ht="15.6" x14ac:dyDescent="0.3">
      <c r="A70">
        <v>44</v>
      </c>
      <c r="B70" s="139" t="s">
        <v>179</v>
      </c>
      <c r="C70" s="100" t="s">
        <v>176</v>
      </c>
      <c r="D70" s="7">
        <v>124</v>
      </c>
      <c r="E70" s="7">
        <v>150</v>
      </c>
      <c r="F70" s="7">
        <v>138</v>
      </c>
      <c r="G70" s="7">
        <v>117</v>
      </c>
      <c r="H70" s="12">
        <v>529</v>
      </c>
      <c r="I70" s="7">
        <v>5</v>
      </c>
      <c r="J70" s="7">
        <v>15</v>
      </c>
      <c r="K70" s="7">
        <v>18</v>
      </c>
      <c r="L70" s="7">
        <v>2</v>
      </c>
    </row>
    <row r="71" spans="1:12" ht="15.6" x14ac:dyDescent="0.3">
      <c r="A71">
        <v>45</v>
      </c>
      <c r="B71" s="58" t="s">
        <v>145</v>
      </c>
      <c r="C71" s="99" t="s">
        <v>97</v>
      </c>
      <c r="D71" s="7">
        <v>148</v>
      </c>
      <c r="E71" s="7">
        <v>138</v>
      </c>
      <c r="F71" s="7">
        <v>121</v>
      </c>
      <c r="G71" s="7">
        <v>121</v>
      </c>
      <c r="H71" s="12">
        <v>528</v>
      </c>
      <c r="I71" s="7">
        <v>8</v>
      </c>
      <c r="J71" s="7">
        <v>11</v>
      </c>
      <c r="K71" s="7">
        <v>18</v>
      </c>
      <c r="L71" s="7">
        <v>3</v>
      </c>
    </row>
    <row r="72" spans="1:12" ht="15.6" x14ac:dyDescent="0.3">
      <c r="A72">
        <v>46</v>
      </c>
      <c r="B72" s="58" t="s">
        <v>145</v>
      </c>
      <c r="C72" s="99" t="s">
        <v>99</v>
      </c>
      <c r="D72" s="7">
        <v>126</v>
      </c>
      <c r="E72" s="7">
        <v>146</v>
      </c>
      <c r="F72" s="7">
        <v>107</v>
      </c>
      <c r="G72" s="7">
        <v>101</v>
      </c>
      <c r="H72" s="12">
        <v>480</v>
      </c>
      <c r="I72" s="7">
        <v>7</v>
      </c>
      <c r="J72" s="7">
        <v>8</v>
      </c>
      <c r="K72" s="7">
        <v>19</v>
      </c>
      <c r="L72" s="7">
        <v>7</v>
      </c>
    </row>
    <row r="73" spans="1:12" ht="15.6" x14ac:dyDescent="0.3">
      <c r="A73">
        <v>47</v>
      </c>
      <c r="B73" s="58" t="s">
        <v>145</v>
      </c>
      <c r="C73" s="99" t="s">
        <v>98</v>
      </c>
      <c r="D73" s="7">
        <v>85</v>
      </c>
      <c r="E73" s="7">
        <v>131</v>
      </c>
      <c r="F73" s="7">
        <v>125</v>
      </c>
      <c r="G73" s="7">
        <v>125</v>
      </c>
      <c r="H73" s="12">
        <v>466</v>
      </c>
      <c r="I73" s="7">
        <v>4</v>
      </c>
      <c r="J73" s="7">
        <v>13</v>
      </c>
      <c r="K73" s="7">
        <v>21</v>
      </c>
      <c r="L73" s="7">
        <v>2</v>
      </c>
    </row>
    <row r="74" spans="1:12" x14ac:dyDescent="0.3">
      <c r="B74" s="230">
        <v>18</v>
      </c>
      <c r="C74" s="145" t="s">
        <v>225</v>
      </c>
      <c r="D74" s="7">
        <v>167</v>
      </c>
      <c r="E74" s="7">
        <v>162</v>
      </c>
      <c r="F74" s="7">
        <v>192</v>
      </c>
      <c r="G74" s="7">
        <v>221</v>
      </c>
      <c r="H74" s="12">
        <v>742</v>
      </c>
      <c r="I74" s="7">
        <v>19</v>
      </c>
      <c r="J74" s="7">
        <v>12</v>
      </c>
      <c r="K74" s="7">
        <v>7</v>
      </c>
      <c r="L74" s="7">
        <v>3</v>
      </c>
    </row>
  </sheetData>
  <sortState xmlns:xlrd2="http://schemas.microsoft.com/office/spreadsheetml/2017/richdata2" ref="B27:L74">
    <sortCondition descending="1" ref="H27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EFA-01E5-4FD0-8978-CEA92671774C}">
  <dimension ref="B4:L76"/>
  <sheetViews>
    <sheetView topLeftCell="A12" workbookViewId="0">
      <selection activeCell="N23" sqref="N23"/>
    </sheetView>
  </sheetViews>
  <sheetFormatPr defaultRowHeight="14.4" x14ac:dyDescent="0.3"/>
  <cols>
    <col min="2" max="2" width="3.5546875" bestFit="1" customWidth="1"/>
    <col min="3" max="3" width="22.5546875" customWidth="1"/>
    <col min="4" max="7" width="6" customWidth="1"/>
    <col min="8" max="8" width="8.88671875" style="21"/>
    <col min="9" max="12" width="4.6640625" customWidth="1"/>
  </cols>
  <sheetData>
    <row r="4" spans="2:12" x14ac:dyDescent="0.3">
      <c r="D4" t="s">
        <v>218</v>
      </c>
    </row>
    <row r="5" spans="2:12" ht="15.6" x14ac:dyDescent="0.3">
      <c r="B5" s="61" t="s">
        <v>149</v>
      </c>
      <c r="C5" s="68" t="s">
        <v>35</v>
      </c>
      <c r="D5" s="7">
        <v>224</v>
      </c>
      <c r="E5" s="7">
        <v>214</v>
      </c>
      <c r="F5" s="7">
        <v>233</v>
      </c>
      <c r="G5" s="7">
        <v>210</v>
      </c>
      <c r="H5" s="12">
        <v>881</v>
      </c>
      <c r="I5" s="7">
        <v>25</v>
      </c>
      <c r="J5" s="7">
        <v>14</v>
      </c>
      <c r="K5" s="7">
        <v>0</v>
      </c>
      <c r="L5" s="7">
        <v>3</v>
      </c>
    </row>
    <row r="6" spans="2:12" ht="15.6" x14ac:dyDescent="0.3">
      <c r="B6" s="61" t="s">
        <v>149</v>
      </c>
      <c r="C6" s="68" t="s">
        <v>37</v>
      </c>
      <c r="D6" s="7">
        <v>153</v>
      </c>
      <c r="E6" s="7">
        <v>205</v>
      </c>
      <c r="F6" s="7">
        <v>224</v>
      </c>
      <c r="G6" s="7">
        <v>183</v>
      </c>
      <c r="H6" s="12">
        <v>765</v>
      </c>
      <c r="I6" s="7">
        <v>16</v>
      </c>
      <c r="J6" s="7">
        <v>18</v>
      </c>
      <c r="K6" s="7">
        <v>4</v>
      </c>
      <c r="L6" s="7">
        <v>2</v>
      </c>
    </row>
    <row r="7" spans="2:12" ht="15.6" x14ac:dyDescent="0.3">
      <c r="B7" s="61" t="s">
        <v>149</v>
      </c>
      <c r="C7" s="68" t="s">
        <v>39</v>
      </c>
      <c r="D7" s="7">
        <v>158</v>
      </c>
      <c r="E7" s="7">
        <v>159</v>
      </c>
      <c r="F7" s="7">
        <v>213</v>
      </c>
      <c r="G7" s="7">
        <v>202</v>
      </c>
      <c r="H7" s="12">
        <v>732</v>
      </c>
      <c r="I7" s="7">
        <v>16</v>
      </c>
      <c r="J7" s="7">
        <v>16</v>
      </c>
      <c r="K7" s="7">
        <v>5</v>
      </c>
      <c r="L7" s="7">
        <v>3</v>
      </c>
    </row>
    <row r="8" spans="2:12" ht="15.6" x14ac:dyDescent="0.3">
      <c r="B8" s="62" t="s">
        <v>150</v>
      </c>
      <c r="C8" s="122" t="s">
        <v>40</v>
      </c>
      <c r="D8" s="7">
        <v>167</v>
      </c>
      <c r="E8" s="7">
        <v>152</v>
      </c>
      <c r="F8" s="7">
        <v>180</v>
      </c>
      <c r="G8" s="7">
        <v>173</v>
      </c>
      <c r="H8" s="12">
        <v>672</v>
      </c>
      <c r="I8" s="7">
        <v>9</v>
      </c>
      <c r="J8" s="7">
        <v>20</v>
      </c>
      <c r="K8" s="7">
        <v>8</v>
      </c>
      <c r="L8" s="7">
        <v>3</v>
      </c>
    </row>
    <row r="9" spans="2:12" ht="15.6" x14ac:dyDescent="0.3">
      <c r="B9" s="63" t="s">
        <v>151</v>
      </c>
      <c r="C9" s="123" t="s">
        <v>46</v>
      </c>
      <c r="D9" s="7">
        <v>182</v>
      </c>
      <c r="E9" s="7">
        <v>171</v>
      </c>
      <c r="F9" s="7">
        <v>144</v>
      </c>
      <c r="G9" s="7">
        <v>159</v>
      </c>
      <c r="H9" s="12">
        <v>656</v>
      </c>
      <c r="I9" s="7">
        <v>10</v>
      </c>
      <c r="J9" s="7">
        <v>19</v>
      </c>
      <c r="K9" s="7">
        <v>6</v>
      </c>
      <c r="L9" s="7">
        <v>6</v>
      </c>
    </row>
    <row r="10" spans="2:12" ht="15.6" x14ac:dyDescent="0.3">
      <c r="B10" s="62" t="s">
        <v>150</v>
      </c>
      <c r="C10" s="122" t="s">
        <v>44</v>
      </c>
      <c r="D10" s="7">
        <v>152</v>
      </c>
      <c r="E10" s="7">
        <v>163</v>
      </c>
      <c r="F10" s="7">
        <v>159</v>
      </c>
      <c r="G10" s="7">
        <v>168</v>
      </c>
      <c r="H10" s="12">
        <v>642</v>
      </c>
      <c r="I10" s="7">
        <v>9</v>
      </c>
      <c r="J10" s="7">
        <v>21</v>
      </c>
      <c r="K10" s="7">
        <v>7</v>
      </c>
      <c r="L10" s="7">
        <v>4</v>
      </c>
    </row>
    <row r="11" spans="2:12" ht="15.6" x14ac:dyDescent="0.3">
      <c r="B11" s="63" t="s">
        <v>151</v>
      </c>
      <c r="C11" s="123" t="s">
        <v>49</v>
      </c>
      <c r="D11" s="7">
        <v>140</v>
      </c>
      <c r="E11" s="7">
        <v>151</v>
      </c>
      <c r="F11" s="7">
        <v>193</v>
      </c>
      <c r="G11" s="7">
        <v>155</v>
      </c>
      <c r="H11" s="12">
        <v>639</v>
      </c>
      <c r="I11" s="7">
        <v>9</v>
      </c>
      <c r="J11" s="7">
        <v>18</v>
      </c>
      <c r="K11" s="7">
        <v>10</v>
      </c>
      <c r="L11" s="7">
        <v>4</v>
      </c>
    </row>
    <row r="12" spans="2:12" ht="15.6" x14ac:dyDescent="0.3">
      <c r="B12" s="61" t="s">
        <v>149</v>
      </c>
      <c r="C12" s="68" t="s">
        <v>38</v>
      </c>
      <c r="D12" s="7">
        <v>165</v>
      </c>
      <c r="E12" s="7">
        <v>149</v>
      </c>
      <c r="F12" s="7">
        <v>154</v>
      </c>
      <c r="G12" s="7">
        <v>157</v>
      </c>
      <c r="H12" s="12">
        <v>625</v>
      </c>
      <c r="I12" s="7">
        <v>11</v>
      </c>
      <c r="J12" s="7">
        <v>16</v>
      </c>
      <c r="K12" s="7">
        <v>8</v>
      </c>
      <c r="L12" s="7">
        <v>6</v>
      </c>
    </row>
    <row r="13" spans="2:12" ht="15.6" x14ac:dyDescent="0.3">
      <c r="B13" s="62" t="s">
        <v>150</v>
      </c>
      <c r="C13" s="122" t="s">
        <v>42</v>
      </c>
      <c r="D13" s="7">
        <v>166</v>
      </c>
      <c r="E13" s="7">
        <v>140</v>
      </c>
      <c r="F13" s="7">
        <v>142</v>
      </c>
      <c r="G13" s="7">
        <v>172</v>
      </c>
      <c r="H13" s="12">
        <v>620</v>
      </c>
      <c r="I13" s="7">
        <v>6</v>
      </c>
      <c r="J13" s="7">
        <v>22</v>
      </c>
      <c r="K13" s="7">
        <v>8</v>
      </c>
      <c r="L13" s="7">
        <v>5</v>
      </c>
    </row>
    <row r="14" spans="2:12" ht="15.6" x14ac:dyDescent="0.3">
      <c r="B14" s="62" t="s">
        <v>150</v>
      </c>
      <c r="C14" s="122" t="s">
        <v>45</v>
      </c>
      <c r="D14" s="7">
        <v>170</v>
      </c>
      <c r="E14" s="7">
        <v>138</v>
      </c>
      <c r="F14" s="7">
        <v>141</v>
      </c>
      <c r="G14" s="7">
        <v>165</v>
      </c>
      <c r="H14" s="12">
        <v>614</v>
      </c>
      <c r="I14" s="7">
        <v>10</v>
      </c>
      <c r="J14" s="7">
        <v>15</v>
      </c>
      <c r="K14" s="7">
        <v>7</v>
      </c>
      <c r="L14" s="7">
        <v>9</v>
      </c>
    </row>
    <row r="15" spans="2:12" ht="15.6" x14ac:dyDescent="0.3">
      <c r="B15" s="63" t="s">
        <v>151</v>
      </c>
      <c r="C15" s="123" t="s">
        <v>47</v>
      </c>
      <c r="D15" s="7">
        <v>148</v>
      </c>
      <c r="E15" s="7">
        <v>162</v>
      </c>
      <c r="F15" s="7">
        <v>146</v>
      </c>
      <c r="G15" s="7">
        <v>129</v>
      </c>
      <c r="H15" s="12">
        <v>585</v>
      </c>
      <c r="I15" s="7">
        <v>9</v>
      </c>
      <c r="J15" s="7">
        <v>14</v>
      </c>
      <c r="K15" s="7">
        <v>14</v>
      </c>
      <c r="L15" s="7">
        <v>4</v>
      </c>
    </row>
    <row r="16" spans="2:12" ht="15.6" x14ac:dyDescent="0.3">
      <c r="B16" s="63" t="s">
        <v>151</v>
      </c>
      <c r="C16" s="123" t="s">
        <v>51</v>
      </c>
      <c r="D16" s="7">
        <v>164</v>
      </c>
      <c r="E16" s="7">
        <v>129</v>
      </c>
      <c r="F16" s="7">
        <v>155</v>
      </c>
      <c r="G16" s="7">
        <v>120</v>
      </c>
      <c r="H16" s="12">
        <v>568</v>
      </c>
      <c r="I16" s="7">
        <v>9</v>
      </c>
      <c r="J16" s="7">
        <v>13</v>
      </c>
      <c r="K16" s="7">
        <v>16</v>
      </c>
      <c r="L16" s="7">
        <v>4</v>
      </c>
    </row>
    <row r="17" spans="2:12" ht="15.6" x14ac:dyDescent="0.3">
      <c r="B17" s="66" t="s">
        <v>155</v>
      </c>
      <c r="C17" s="135" t="s">
        <v>158</v>
      </c>
      <c r="D17" s="7">
        <v>148</v>
      </c>
      <c r="E17" s="7">
        <v>150</v>
      </c>
      <c r="F17" s="7">
        <v>128</v>
      </c>
      <c r="G17" s="7">
        <v>131</v>
      </c>
      <c r="H17" s="12">
        <v>557</v>
      </c>
      <c r="I17" s="7">
        <v>7</v>
      </c>
      <c r="J17" s="7">
        <v>14</v>
      </c>
      <c r="K17" s="7">
        <v>15</v>
      </c>
      <c r="L17" s="7">
        <v>4</v>
      </c>
    </row>
    <row r="18" spans="2:12" ht="15.6" x14ac:dyDescent="0.3">
      <c r="B18" s="206" t="s">
        <v>152</v>
      </c>
      <c r="C18" s="206" t="s">
        <v>52</v>
      </c>
      <c r="D18" s="7">
        <v>104</v>
      </c>
      <c r="E18" s="7">
        <v>117</v>
      </c>
      <c r="F18" s="7">
        <v>136</v>
      </c>
      <c r="G18" s="7">
        <v>165</v>
      </c>
      <c r="H18" s="12">
        <v>522</v>
      </c>
      <c r="I18" s="7">
        <v>10</v>
      </c>
      <c r="J18" s="7">
        <v>7</v>
      </c>
      <c r="K18" s="7">
        <v>17</v>
      </c>
      <c r="L18" s="7">
        <v>6</v>
      </c>
    </row>
    <row r="19" spans="2:12" ht="15.6" x14ac:dyDescent="0.3">
      <c r="B19" s="66" t="s">
        <v>155</v>
      </c>
      <c r="C19" s="136" t="s">
        <v>161</v>
      </c>
      <c r="D19" s="7">
        <v>105</v>
      </c>
      <c r="E19" s="7">
        <v>148</v>
      </c>
      <c r="F19" s="7">
        <v>118</v>
      </c>
      <c r="G19" s="7">
        <v>115</v>
      </c>
      <c r="H19" s="12">
        <v>486</v>
      </c>
      <c r="I19" s="7">
        <v>4</v>
      </c>
      <c r="J19" s="7">
        <v>14</v>
      </c>
      <c r="K19" s="7">
        <v>19</v>
      </c>
      <c r="L19" s="7">
        <v>4</v>
      </c>
    </row>
    <row r="20" spans="2:12" ht="15.6" x14ac:dyDescent="0.3">
      <c r="B20" s="67" t="s">
        <v>155</v>
      </c>
      <c r="C20" s="136" t="s">
        <v>162</v>
      </c>
      <c r="D20" s="7">
        <v>80</v>
      </c>
      <c r="E20" s="7">
        <v>119</v>
      </c>
      <c r="F20" s="7">
        <v>118</v>
      </c>
      <c r="G20" s="7">
        <v>164</v>
      </c>
      <c r="H20" s="12">
        <v>481</v>
      </c>
      <c r="I20" s="7">
        <v>8</v>
      </c>
      <c r="J20" s="7">
        <v>6</v>
      </c>
      <c r="K20" s="7">
        <v>25</v>
      </c>
      <c r="L20" s="7">
        <v>1</v>
      </c>
    </row>
    <row r="21" spans="2:12" ht="15.6" x14ac:dyDescent="0.3">
      <c r="B21" s="64" t="s">
        <v>152</v>
      </c>
      <c r="C21" s="134" t="s">
        <v>154</v>
      </c>
      <c r="D21" s="7">
        <v>101</v>
      </c>
      <c r="E21" s="7">
        <v>133</v>
      </c>
      <c r="F21" s="7">
        <v>127</v>
      </c>
      <c r="G21" s="7">
        <v>108</v>
      </c>
      <c r="H21" s="12">
        <v>469</v>
      </c>
      <c r="I21" s="7">
        <v>3</v>
      </c>
      <c r="J21" s="7">
        <v>13</v>
      </c>
      <c r="K21" s="7">
        <v>20</v>
      </c>
      <c r="L21" s="7">
        <v>4</v>
      </c>
    </row>
    <row r="22" spans="2:12" ht="15.6" x14ac:dyDescent="0.3">
      <c r="B22" s="67" t="s">
        <v>155</v>
      </c>
      <c r="C22" s="136" t="s">
        <v>193</v>
      </c>
      <c r="D22" s="7">
        <v>118</v>
      </c>
      <c r="E22" s="7">
        <v>95</v>
      </c>
      <c r="F22" s="7">
        <v>127</v>
      </c>
      <c r="G22" s="7">
        <v>119</v>
      </c>
      <c r="H22" s="12">
        <v>459</v>
      </c>
      <c r="I22" s="7">
        <v>5</v>
      </c>
      <c r="J22" s="7">
        <v>10</v>
      </c>
      <c r="K22" s="7">
        <v>23</v>
      </c>
      <c r="L22" s="7">
        <v>3</v>
      </c>
    </row>
    <row r="23" spans="2:12" ht="15.6" x14ac:dyDescent="0.3">
      <c r="B23" s="64" t="s">
        <v>152</v>
      </c>
      <c r="C23" s="134" t="s">
        <v>54</v>
      </c>
      <c r="D23" s="7">
        <v>104</v>
      </c>
      <c r="E23" s="7">
        <v>121</v>
      </c>
      <c r="F23" s="7">
        <v>131</v>
      </c>
      <c r="G23" s="7">
        <v>98</v>
      </c>
      <c r="H23" s="12">
        <v>454</v>
      </c>
      <c r="I23" s="7">
        <v>4</v>
      </c>
      <c r="J23" s="7">
        <v>10</v>
      </c>
      <c r="K23" s="7">
        <v>23</v>
      </c>
      <c r="L23" s="7">
        <v>3</v>
      </c>
    </row>
    <row r="24" spans="2:12" ht="15.6" x14ac:dyDescent="0.3">
      <c r="B24" s="64" t="s">
        <v>152</v>
      </c>
      <c r="C24" s="134" t="s">
        <v>55</v>
      </c>
      <c r="D24" s="7">
        <v>117</v>
      </c>
      <c r="E24" s="7">
        <v>101</v>
      </c>
      <c r="F24" s="7">
        <v>89</v>
      </c>
      <c r="G24" s="7">
        <v>99</v>
      </c>
      <c r="H24" s="12">
        <v>406</v>
      </c>
      <c r="I24" s="7">
        <v>4</v>
      </c>
      <c r="J24" s="7">
        <v>8</v>
      </c>
      <c r="K24" s="7">
        <v>27</v>
      </c>
      <c r="L24" s="7">
        <v>2</v>
      </c>
    </row>
    <row r="25" spans="2:12" ht="15.6" x14ac:dyDescent="0.3">
      <c r="B25" s="67"/>
      <c r="C25" s="136"/>
      <c r="D25" s="7"/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67"/>
      <c r="C26" s="136"/>
      <c r="D26" s="7"/>
      <c r="E26" s="7"/>
      <c r="F26" s="7"/>
      <c r="G26" s="7"/>
      <c r="H26" s="12"/>
      <c r="I26" s="7"/>
      <c r="J26" s="7"/>
      <c r="K26" s="7"/>
      <c r="L26" s="7"/>
    </row>
    <row r="27" spans="2:12" ht="15.6" x14ac:dyDescent="0.3">
      <c r="B27" s="67" t="s">
        <v>10</v>
      </c>
      <c r="C27" s="136"/>
      <c r="D27" s="7"/>
      <c r="E27" s="7"/>
      <c r="F27" s="7"/>
      <c r="G27" s="7"/>
      <c r="H27" s="12"/>
      <c r="I27" s="7"/>
      <c r="J27" s="7"/>
      <c r="K27" s="7"/>
      <c r="L27" s="7"/>
    </row>
    <row r="28" spans="2:12" x14ac:dyDescent="0.3">
      <c r="D28" t="s">
        <v>219</v>
      </c>
    </row>
    <row r="29" spans="2:12" ht="15.6" x14ac:dyDescent="0.3">
      <c r="B29" s="50" t="s">
        <v>131</v>
      </c>
      <c r="C29" s="90" t="s">
        <v>56</v>
      </c>
      <c r="D29" s="7">
        <v>225</v>
      </c>
      <c r="E29" s="7">
        <v>230</v>
      </c>
      <c r="F29" s="7">
        <v>267</v>
      </c>
      <c r="G29" s="7">
        <v>193</v>
      </c>
      <c r="H29" s="12">
        <v>915</v>
      </c>
      <c r="I29" s="7">
        <v>29</v>
      </c>
      <c r="J29" s="7">
        <v>10</v>
      </c>
      <c r="K29" s="7">
        <v>3</v>
      </c>
      <c r="L29" s="7">
        <v>1</v>
      </c>
    </row>
    <row r="30" spans="2:12" ht="15.6" x14ac:dyDescent="0.3">
      <c r="B30" s="53" t="s">
        <v>134</v>
      </c>
      <c r="C30" s="93" t="s">
        <v>77</v>
      </c>
      <c r="D30" s="7">
        <v>161</v>
      </c>
      <c r="E30" s="7">
        <v>237</v>
      </c>
      <c r="F30" s="7">
        <v>247</v>
      </c>
      <c r="G30" s="7">
        <v>166</v>
      </c>
      <c r="H30" s="12">
        <v>811</v>
      </c>
      <c r="I30" s="7">
        <v>24</v>
      </c>
      <c r="J30" s="7">
        <v>10</v>
      </c>
      <c r="K30" s="7">
        <v>5</v>
      </c>
      <c r="L30" s="7">
        <v>4</v>
      </c>
    </row>
    <row r="31" spans="2:12" ht="15.6" x14ac:dyDescent="0.3">
      <c r="B31" s="51" t="s">
        <v>132</v>
      </c>
      <c r="C31" s="91" t="s">
        <v>68</v>
      </c>
      <c r="D31" s="7">
        <v>190</v>
      </c>
      <c r="E31" s="7">
        <v>225</v>
      </c>
      <c r="F31" s="7">
        <v>192</v>
      </c>
      <c r="G31" s="7">
        <v>201</v>
      </c>
      <c r="H31" s="12">
        <v>808</v>
      </c>
      <c r="I31" s="7">
        <v>24</v>
      </c>
      <c r="J31" s="7">
        <v>15</v>
      </c>
      <c r="K31" s="7">
        <v>2</v>
      </c>
      <c r="L31" s="7">
        <v>4</v>
      </c>
    </row>
    <row r="32" spans="2:12" ht="15.6" x14ac:dyDescent="0.3">
      <c r="B32" s="52" t="s">
        <v>133</v>
      </c>
      <c r="C32" s="92" t="s">
        <v>69</v>
      </c>
      <c r="D32" s="7">
        <v>190</v>
      </c>
      <c r="E32" s="7">
        <v>168</v>
      </c>
      <c r="F32" s="7">
        <v>212</v>
      </c>
      <c r="G32" s="7">
        <v>237</v>
      </c>
      <c r="H32" s="12">
        <v>807</v>
      </c>
      <c r="I32" s="7">
        <v>22</v>
      </c>
      <c r="J32" s="7">
        <v>15</v>
      </c>
      <c r="K32" s="7">
        <v>4</v>
      </c>
      <c r="L32" s="7">
        <v>1</v>
      </c>
    </row>
    <row r="33" spans="2:12" ht="15.6" x14ac:dyDescent="0.3">
      <c r="B33" s="50" t="s">
        <v>131</v>
      </c>
      <c r="C33" s="90" t="s">
        <v>58</v>
      </c>
      <c r="D33" s="7">
        <v>195</v>
      </c>
      <c r="E33" s="7">
        <v>246</v>
      </c>
      <c r="F33" s="7">
        <v>158</v>
      </c>
      <c r="G33" s="7">
        <v>207</v>
      </c>
      <c r="H33" s="12">
        <v>806</v>
      </c>
      <c r="I33" s="7">
        <v>23</v>
      </c>
      <c r="J33" s="7">
        <v>15</v>
      </c>
      <c r="K33" s="7">
        <v>4</v>
      </c>
      <c r="L33" s="7">
        <v>2</v>
      </c>
    </row>
    <row r="34" spans="2:12" ht="15.6" x14ac:dyDescent="0.3">
      <c r="B34" s="51" t="s">
        <v>132</v>
      </c>
      <c r="C34" s="91" t="s">
        <v>63</v>
      </c>
      <c r="D34" s="7">
        <v>142</v>
      </c>
      <c r="E34" s="7">
        <v>219</v>
      </c>
      <c r="F34" s="7">
        <v>235</v>
      </c>
      <c r="G34" s="7">
        <v>204</v>
      </c>
      <c r="H34" s="12">
        <v>800</v>
      </c>
      <c r="I34" s="7">
        <v>19</v>
      </c>
      <c r="J34" s="7">
        <v>13</v>
      </c>
      <c r="K34" s="7">
        <v>4</v>
      </c>
      <c r="L34" s="7">
        <v>5</v>
      </c>
    </row>
    <row r="35" spans="2:12" ht="15.6" x14ac:dyDescent="0.3">
      <c r="B35" s="50" t="s">
        <v>131</v>
      </c>
      <c r="C35" s="90" t="s">
        <v>192</v>
      </c>
      <c r="D35" s="7">
        <v>193</v>
      </c>
      <c r="E35" s="7">
        <v>192</v>
      </c>
      <c r="F35" s="7">
        <v>222</v>
      </c>
      <c r="G35" s="7">
        <v>190</v>
      </c>
      <c r="H35" s="12">
        <v>797</v>
      </c>
      <c r="I35" s="7">
        <v>18</v>
      </c>
      <c r="J35" s="7">
        <v>20</v>
      </c>
      <c r="K35" s="7">
        <v>2</v>
      </c>
      <c r="L35" s="7">
        <v>2</v>
      </c>
    </row>
    <row r="36" spans="2:12" ht="15.6" x14ac:dyDescent="0.3">
      <c r="B36" s="53" t="s">
        <v>134</v>
      </c>
      <c r="C36" s="94" t="s">
        <v>136</v>
      </c>
      <c r="D36" s="7">
        <v>191</v>
      </c>
      <c r="E36" s="7">
        <v>201</v>
      </c>
      <c r="F36" s="7">
        <v>211</v>
      </c>
      <c r="G36" s="7">
        <v>194</v>
      </c>
      <c r="H36" s="12">
        <v>797</v>
      </c>
      <c r="I36" s="7">
        <v>28</v>
      </c>
      <c r="J36" s="7">
        <v>7</v>
      </c>
      <c r="K36" s="7">
        <v>5</v>
      </c>
      <c r="L36" s="7">
        <v>4</v>
      </c>
    </row>
    <row r="37" spans="2:12" ht="15.6" x14ac:dyDescent="0.3">
      <c r="B37" s="52" t="s">
        <v>133</v>
      </c>
      <c r="C37" s="92" t="s">
        <v>71</v>
      </c>
      <c r="D37" s="7">
        <v>170</v>
      </c>
      <c r="E37" s="7">
        <v>180</v>
      </c>
      <c r="F37" s="7">
        <v>228</v>
      </c>
      <c r="G37" s="7">
        <v>216</v>
      </c>
      <c r="H37" s="12">
        <v>794</v>
      </c>
      <c r="I37" s="7">
        <v>22</v>
      </c>
      <c r="J37" s="7">
        <v>12</v>
      </c>
      <c r="K37" s="7">
        <v>7</v>
      </c>
      <c r="L37" s="7">
        <v>2</v>
      </c>
    </row>
    <row r="38" spans="2:12" ht="15.6" x14ac:dyDescent="0.3">
      <c r="B38" s="50" t="s">
        <v>131</v>
      </c>
      <c r="C38" s="90" t="s">
        <v>57</v>
      </c>
      <c r="D38" s="7">
        <v>185</v>
      </c>
      <c r="E38" s="7">
        <v>201</v>
      </c>
      <c r="F38" s="7">
        <v>214</v>
      </c>
      <c r="G38" s="7">
        <v>192</v>
      </c>
      <c r="H38" s="12">
        <v>792</v>
      </c>
      <c r="I38" s="7">
        <v>22</v>
      </c>
      <c r="J38" s="7">
        <v>13</v>
      </c>
      <c r="K38" s="7">
        <v>5</v>
      </c>
      <c r="L38" s="7">
        <v>2</v>
      </c>
    </row>
    <row r="39" spans="2:12" ht="15.6" x14ac:dyDescent="0.3">
      <c r="B39" s="51" t="s">
        <v>132</v>
      </c>
      <c r="C39" s="91" t="s">
        <v>64</v>
      </c>
      <c r="D39" s="7">
        <v>154</v>
      </c>
      <c r="E39" s="7">
        <v>279</v>
      </c>
      <c r="F39" s="7">
        <v>163</v>
      </c>
      <c r="G39" s="7">
        <v>180</v>
      </c>
      <c r="H39" s="12">
        <v>776</v>
      </c>
      <c r="I39" s="7">
        <v>21</v>
      </c>
      <c r="J39" s="7">
        <v>11</v>
      </c>
      <c r="K39" s="7">
        <v>3</v>
      </c>
      <c r="L39" s="7">
        <v>8</v>
      </c>
    </row>
    <row r="40" spans="2:12" ht="15.6" x14ac:dyDescent="0.3">
      <c r="B40" s="50" t="s">
        <v>131</v>
      </c>
      <c r="C40" s="90" t="s">
        <v>60</v>
      </c>
      <c r="D40" s="7">
        <v>207</v>
      </c>
      <c r="E40" s="7">
        <v>163</v>
      </c>
      <c r="F40" s="7">
        <v>214</v>
      </c>
      <c r="G40" s="7">
        <v>190</v>
      </c>
      <c r="H40" s="12">
        <v>774</v>
      </c>
      <c r="I40" s="7">
        <v>21</v>
      </c>
      <c r="J40" s="7">
        <v>17</v>
      </c>
      <c r="K40" s="7">
        <v>4</v>
      </c>
      <c r="L40" s="7">
        <v>3</v>
      </c>
    </row>
    <row r="41" spans="2:12" ht="15.6" x14ac:dyDescent="0.3">
      <c r="B41" s="53" t="s">
        <v>134</v>
      </c>
      <c r="C41" s="93" t="s">
        <v>79</v>
      </c>
      <c r="D41" s="7">
        <v>161</v>
      </c>
      <c r="E41" s="7">
        <v>192</v>
      </c>
      <c r="F41" s="7">
        <v>214</v>
      </c>
      <c r="G41" s="7">
        <v>178</v>
      </c>
      <c r="H41" s="12">
        <v>745</v>
      </c>
      <c r="I41" s="7">
        <v>20</v>
      </c>
      <c r="J41" s="7">
        <v>13</v>
      </c>
      <c r="K41" s="7">
        <v>4</v>
      </c>
      <c r="L41" s="7">
        <v>5</v>
      </c>
    </row>
    <row r="42" spans="2:12" ht="15.6" x14ac:dyDescent="0.3">
      <c r="B42" s="55" t="s">
        <v>137</v>
      </c>
      <c r="C42" s="95" t="s">
        <v>83</v>
      </c>
      <c r="D42" s="7">
        <v>168</v>
      </c>
      <c r="E42" s="7">
        <v>202</v>
      </c>
      <c r="F42" s="7">
        <v>180</v>
      </c>
      <c r="G42" s="7">
        <v>193</v>
      </c>
      <c r="H42" s="12">
        <v>743</v>
      </c>
      <c r="I42" s="7">
        <v>18</v>
      </c>
      <c r="J42" s="7">
        <v>13</v>
      </c>
      <c r="K42" s="7">
        <v>5</v>
      </c>
      <c r="L42" s="7">
        <v>5</v>
      </c>
    </row>
    <row r="43" spans="2:12" ht="15.6" x14ac:dyDescent="0.3">
      <c r="B43" s="53" t="s">
        <v>134</v>
      </c>
      <c r="C43" s="93" t="s">
        <v>135</v>
      </c>
      <c r="D43" s="7">
        <v>203</v>
      </c>
      <c r="E43" s="7">
        <v>193</v>
      </c>
      <c r="F43" s="7">
        <v>171</v>
      </c>
      <c r="G43" s="7">
        <v>173</v>
      </c>
      <c r="H43" s="12">
        <v>740</v>
      </c>
      <c r="I43" s="7">
        <v>17</v>
      </c>
      <c r="J43" s="7">
        <v>17</v>
      </c>
      <c r="K43" s="7">
        <v>5</v>
      </c>
      <c r="L43" s="7">
        <v>4</v>
      </c>
    </row>
    <row r="44" spans="2:12" ht="15.6" x14ac:dyDescent="0.3">
      <c r="B44" s="55" t="s">
        <v>137</v>
      </c>
      <c r="C44" s="95" t="s">
        <v>138</v>
      </c>
      <c r="D44" s="7">
        <v>153</v>
      </c>
      <c r="E44" s="7">
        <v>195</v>
      </c>
      <c r="F44" s="7">
        <v>234</v>
      </c>
      <c r="G44" s="7">
        <v>147</v>
      </c>
      <c r="H44" s="12">
        <v>729</v>
      </c>
      <c r="I44" s="7">
        <v>19</v>
      </c>
      <c r="J44" s="7">
        <v>16</v>
      </c>
      <c r="K44" s="7">
        <v>6</v>
      </c>
      <c r="L44" s="7">
        <v>3</v>
      </c>
    </row>
    <row r="45" spans="2:12" ht="15.6" x14ac:dyDescent="0.3">
      <c r="B45" s="51" t="s">
        <v>132</v>
      </c>
      <c r="C45" s="91" t="s">
        <v>66</v>
      </c>
      <c r="D45" s="7">
        <v>201</v>
      </c>
      <c r="E45" s="7">
        <v>160</v>
      </c>
      <c r="F45" s="7">
        <v>203</v>
      </c>
      <c r="G45" s="7">
        <v>155</v>
      </c>
      <c r="H45" s="12">
        <v>719</v>
      </c>
      <c r="I45" s="7">
        <v>17</v>
      </c>
      <c r="J45" s="7">
        <v>18</v>
      </c>
      <c r="K45" s="7">
        <v>4</v>
      </c>
      <c r="L45" s="7">
        <v>4</v>
      </c>
    </row>
    <row r="46" spans="2:12" ht="15.6" x14ac:dyDescent="0.3">
      <c r="B46" s="56" t="s">
        <v>139</v>
      </c>
      <c r="C46" s="96" t="s">
        <v>89</v>
      </c>
      <c r="D46" s="7">
        <v>167</v>
      </c>
      <c r="E46" s="7">
        <v>150</v>
      </c>
      <c r="F46" s="7">
        <v>201</v>
      </c>
      <c r="G46" s="7">
        <v>201</v>
      </c>
      <c r="H46" s="12">
        <v>719</v>
      </c>
      <c r="I46" s="7">
        <v>14</v>
      </c>
      <c r="J46" s="7">
        <v>19</v>
      </c>
      <c r="K46" s="7">
        <v>6</v>
      </c>
      <c r="L46" s="7">
        <v>3</v>
      </c>
    </row>
    <row r="47" spans="2:12" ht="15.6" x14ac:dyDescent="0.3">
      <c r="B47" s="52" t="s">
        <v>133</v>
      </c>
      <c r="C47" s="92" t="s">
        <v>72</v>
      </c>
      <c r="D47" s="7">
        <v>166</v>
      </c>
      <c r="E47" s="7">
        <v>182</v>
      </c>
      <c r="F47" s="7">
        <v>160</v>
      </c>
      <c r="G47" s="7">
        <v>205</v>
      </c>
      <c r="H47" s="12">
        <v>713</v>
      </c>
      <c r="I47" s="7">
        <v>17</v>
      </c>
      <c r="J47" s="7">
        <v>15</v>
      </c>
      <c r="K47" s="7">
        <v>6</v>
      </c>
      <c r="L47" s="7">
        <v>4</v>
      </c>
    </row>
    <row r="48" spans="2:12" ht="15.6" x14ac:dyDescent="0.3">
      <c r="B48" s="52" t="s">
        <v>133</v>
      </c>
      <c r="C48" s="92" t="s">
        <v>216</v>
      </c>
      <c r="D48" s="7">
        <v>183</v>
      </c>
      <c r="E48" s="7">
        <v>160</v>
      </c>
      <c r="F48" s="7">
        <v>141</v>
      </c>
      <c r="G48" s="7">
        <v>227</v>
      </c>
      <c r="H48" s="12">
        <v>711</v>
      </c>
      <c r="I48" s="7">
        <v>18</v>
      </c>
      <c r="J48" s="7">
        <v>13</v>
      </c>
      <c r="K48" s="7">
        <v>7</v>
      </c>
      <c r="L48" s="7">
        <v>4</v>
      </c>
    </row>
    <row r="49" spans="2:12" ht="15.6" x14ac:dyDescent="0.3">
      <c r="B49" s="52" t="s">
        <v>133</v>
      </c>
      <c r="C49" s="92" t="s">
        <v>75</v>
      </c>
      <c r="D49" s="7">
        <v>172</v>
      </c>
      <c r="E49" s="7">
        <v>179</v>
      </c>
      <c r="F49" s="7">
        <v>143</v>
      </c>
      <c r="G49" s="7">
        <v>216</v>
      </c>
      <c r="H49" s="12">
        <v>710</v>
      </c>
      <c r="I49" s="7">
        <v>18</v>
      </c>
      <c r="J49" s="7">
        <v>13</v>
      </c>
      <c r="K49" s="7">
        <v>8</v>
      </c>
      <c r="L49" s="7">
        <v>3</v>
      </c>
    </row>
    <row r="50" spans="2:12" ht="15.6" x14ac:dyDescent="0.3">
      <c r="B50" s="56" t="s">
        <v>139</v>
      </c>
      <c r="C50" s="96" t="s">
        <v>141</v>
      </c>
      <c r="D50" s="7">
        <v>200</v>
      </c>
      <c r="E50" s="7">
        <v>164</v>
      </c>
      <c r="F50" s="7">
        <v>163</v>
      </c>
      <c r="G50" s="7">
        <v>183</v>
      </c>
      <c r="H50" s="12">
        <v>710</v>
      </c>
      <c r="I50" s="7">
        <v>16</v>
      </c>
      <c r="J50" s="7">
        <v>14</v>
      </c>
      <c r="K50" s="7">
        <v>8</v>
      </c>
      <c r="L50" s="7">
        <v>4</v>
      </c>
    </row>
    <row r="51" spans="2:12" ht="15.6" x14ac:dyDescent="0.3">
      <c r="B51" s="139" t="s">
        <v>179</v>
      </c>
      <c r="C51" s="100" t="s">
        <v>191</v>
      </c>
      <c r="D51" s="7">
        <v>160</v>
      </c>
      <c r="E51" s="7">
        <v>149</v>
      </c>
      <c r="F51" s="7">
        <v>212</v>
      </c>
      <c r="G51" s="7">
        <v>171</v>
      </c>
      <c r="H51" s="12">
        <v>692</v>
      </c>
      <c r="I51" s="7">
        <v>14</v>
      </c>
      <c r="J51" s="7">
        <v>14</v>
      </c>
      <c r="K51" s="7">
        <v>3</v>
      </c>
      <c r="L51" s="7">
        <v>9</v>
      </c>
    </row>
    <row r="52" spans="2:12" ht="15.6" x14ac:dyDescent="0.3">
      <c r="B52" s="56" t="s">
        <v>139</v>
      </c>
      <c r="C52" s="96" t="s">
        <v>86</v>
      </c>
      <c r="D52" s="7">
        <v>166</v>
      </c>
      <c r="E52" s="7">
        <v>211</v>
      </c>
      <c r="F52" s="7">
        <v>181</v>
      </c>
      <c r="G52" s="7">
        <v>130</v>
      </c>
      <c r="H52" s="12">
        <v>688</v>
      </c>
      <c r="I52" s="7">
        <v>14</v>
      </c>
      <c r="J52" s="7">
        <v>19</v>
      </c>
      <c r="K52" s="7">
        <v>6</v>
      </c>
      <c r="L52" s="7">
        <v>4</v>
      </c>
    </row>
    <row r="53" spans="2:12" ht="15.6" x14ac:dyDescent="0.3">
      <c r="B53" s="53" t="s">
        <v>134</v>
      </c>
      <c r="C53" s="93" t="s">
        <v>78</v>
      </c>
      <c r="D53" s="7">
        <v>124</v>
      </c>
      <c r="E53" s="7">
        <v>188</v>
      </c>
      <c r="F53" s="7">
        <v>186</v>
      </c>
      <c r="G53" s="7">
        <v>176</v>
      </c>
      <c r="H53" s="12">
        <v>674</v>
      </c>
      <c r="I53" s="7">
        <v>11</v>
      </c>
      <c r="J53" s="7">
        <v>20</v>
      </c>
      <c r="K53" s="7">
        <v>8</v>
      </c>
      <c r="L53" s="7">
        <v>2</v>
      </c>
    </row>
    <row r="54" spans="2:12" ht="15.6" x14ac:dyDescent="0.3">
      <c r="B54" s="139" t="s">
        <v>179</v>
      </c>
      <c r="C54" s="100" t="s">
        <v>198</v>
      </c>
      <c r="D54" s="7">
        <v>188</v>
      </c>
      <c r="E54" s="7">
        <v>168</v>
      </c>
      <c r="F54" s="7">
        <v>171</v>
      </c>
      <c r="G54" s="7">
        <v>143</v>
      </c>
      <c r="H54" s="12">
        <v>670</v>
      </c>
      <c r="I54" s="7">
        <v>12</v>
      </c>
      <c r="J54" s="7">
        <v>15</v>
      </c>
      <c r="K54" s="7">
        <v>6</v>
      </c>
      <c r="L54" s="7">
        <v>7</v>
      </c>
    </row>
    <row r="55" spans="2:12" ht="15.6" x14ac:dyDescent="0.3">
      <c r="B55" s="52" t="s">
        <v>133</v>
      </c>
      <c r="C55" s="207" t="s">
        <v>73</v>
      </c>
      <c r="D55" s="7">
        <v>187</v>
      </c>
      <c r="E55" s="7">
        <v>222</v>
      </c>
      <c r="F55" s="7">
        <v>135</v>
      </c>
      <c r="G55" s="7">
        <v>113</v>
      </c>
      <c r="H55" s="12">
        <v>657</v>
      </c>
      <c r="I55" s="7">
        <v>11</v>
      </c>
      <c r="J55" s="7">
        <v>18</v>
      </c>
      <c r="K55" s="7">
        <v>6</v>
      </c>
      <c r="L55" s="7">
        <v>6</v>
      </c>
    </row>
    <row r="56" spans="2:12" ht="15.6" x14ac:dyDescent="0.3">
      <c r="B56" s="51" t="s">
        <v>132</v>
      </c>
      <c r="C56" s="91" t="s">
        <v>67</v>
      </c>
      <c r="D56" s="7">
        <v>171</v>
      </c>
      <c r="E56" s="7">
        <v>148</v>
      </c>
      <c r="F56" s="7">
        <v>161</v>
      </c>
      <c r="G56" s="7">
        <v>171</v>
      </c>
      <c r="H56" s="12">
        <v>651</v>
      </c>
      <c r="I56" s="7">
        <v>10</v>
      </c>
      <c r="J56" s="7">
        <v>19</v>
      </c>
      <c r="K56" s="7">
        <v>9</v>
      </c>
      <c r="L56" s="7">
        <v>5</v>
      </c>
    </row>
    <row r="57" spans="2:12" ht="15.6" x14ac:dyDescent="0.3">
      <c r="B57" s="55" t="s">
        <v>137</v>
      </c>
      <c r="C57" s="95" t="s">
        <v>84</v>
      </c>
      <c r="D57" s="7">
        <v>172</v>
      </c>
      <c r="E57" s="7">
        <v>171</v>
      </c>
      <c r="F57" s="7">
        <v>141</v>
      </c>
      <c r="G57" s="7">
        <v>167</v>
      </c>
      <c r="H57" s="12">
        <v>651</v>
      </c>
      <c r="I57" s="7">
        <v>11</v>
      </c>
      <c r="J57" s="7">
        <v>19</v>
      </c>
      <c r="K57" s="7">
        <v>8</v>
      </c>
      <c r="L57" s="7">
        <v>4</v>
      </c>
    </row>
    <row r="58" spans="2:12" ht="15.6" x14ac:dyDescent="0.3">
      <c r="B58" s="53" t="s">
        <v>134</v>
      </c>
      <c r="C58" s="93" t="s">
        <v>76</v>
      </c>
      <c r="D58" s="7">
        <v>171</v>
      </c>
      <c r="E58" s="7">
        <v>157</v>
      </c>
      <c r="F58" s="7">
        <v>130</v>
      </c>
      <c r="G58" s="7">
        <v>183</v>
      </c>
      <c r="H58" s="12">
        <v>641</v>
      </c>
      <c r="I58" s="7">
        <v>13</v>
      </c>
      <c r="J58" s="7">
        <v>16</v>
      </c>
      <c r="K58" s="7">
        <v>9</v>
      </c>
      <c r="L58" s="7">
        <v>4</v>
      </c>
    </row>
    <row r="59" spans="2:12" ht="15.6" x14ac:dyDescent="0.3">
      <c r="B59" s="51" t="s">
        <v>132</v>
      </c>
      <c r="C59" s="91" t="s">
        <v>61</v>
      </c>
      <c r="D59" s="7">
        <v>179</v>
      </c>
      <c r="E59" s="7">
        <v>157</v>
      </c>
      <c r="F59" s="7">
        <v>153</v>
      </c>
      <c r="G59" s="7">
        <v>138</v>
      </c>
      <c r="H59" s="12">
        <v>627</v>
      </c>
      <c r="I59" s="7">
        <v>11</v>
      </c>
      <c r="J59" s="7">
        <v>17</v>
      </c>
      <c r="K59" s="7">
        <v>7</v>
      </c>
      <c r="L59" s="7">
        <v>7</v>
      </c>
    </row>
    <row r="60" spans="2:12" ht="15.6" x14ac:dyDescent="0.3">
      <c r="B60" s="50" t="s">
        <v>131</v>
      </c>
      <c r="C60" s="90" t="s">
        <v>62</v>
      </c>
      <c r="D60" s="7">
        <v>181</v>
      </c>
      <c r="E60" s="7">
        <v>143</v>
      </c>
      <c r="F60" s="7">
        <v>142</v>
      </c>
      <c r="G60" s="7">
        <v>147</v>
      </c>
      <c r="H60" s="12">
        <v>613</v>
      </c>
      <c r="I60" s="7">
        <v>7</v>
      </c>
      <c r="J60" s="7">
        <v>20</v>
      </c>
      <c r="K60" s="7">
        <v>7</v>
      </c>
      <c r="L60" s="7">
        <v>7</v>
      </c>
    </row>
    <row r="61" spans="2:12" ht="15.6" x14ac:dyDescent="0.3">
      <c r="B61" s="139" t="s">
        <v>179</v>
      </c>
      <c r="C61" s="100" t="s">
        <v>208</v>
      </c>
      <c r="D61" s="7">
        <v>146</v>
      </c>
      <c r="E61" s="7">
        <v>135</v>
      </c>
      <c r="F61" s="7">
        <v>166</v>
      </c>
      <c r="G61" s="7">
        <v>160</v>
      </c>
      <c r="H61" s="12">
        <v>607</v>
      </c>
      <c r="I61" s="7">
        <v>10</v>
      </c>
      <c r="J61" s="7">
        <v>15</v>
      </c>
      <c r="K61" s="7">
        <v>12</v>
      </c>
      <c r="L61" s="7">
        <v>3</v>
      </c>
    </row>
    <row r="62" spans="2:12" ht="15.6" x14ac:dyDescent="0.3">
      <c r="B62" s="55" t="s">
        <v>137</v>
      </c>
      <c r="C62" s="95" t="s">
        <v>81</v>
      </c>
      <c r="D62" s="7">
        <v>147</v>
      </c>
      <c r="E62" s="7">
        <v>134</v>
      </c>
      <c r="F62" s="7">
        <v>177</v>
      </c>
      <c r="G62" s="7">
        <v>147</v>
      </c>
      <c r="H62" s="12">
        <v>605</v>
      </c>
      <c r="I62" s="7">
        <v>13</v>
      </c>
      <c r="J62" s="7">
        <v>12</v>
      </c>
      <c r="K62" s="7">
        <v>15</v>
      </c>
      <c r="L62" s="7">
        <v>2</v>
      </c>
    </row>
    <row r="63" spans="2:12" ht="15.6" x14ac:dyDescent="0.3">
      <c r="B63" s="57" t="s">
        <v>142</v>
      </c>
      <c r="C63" s="97" t="s">
        <v>143</v>
      </c>
      <c r="D63" s="7">
        <v>173</v>
      </c>
      <c r="E63" s="7">
        <v>155</v>
      </c>
      <c r="F63" s="7">
        <v>102</v>
      </c>
      <c r="G63" s="7">
        <v>173</v>
      </c>
      <c r="H63" s="12">
        <v>603</v>
      </c>
      <c r="I63" s="7">
        <v>12</v>
      </c>
      <c r="J63" s="7">
        <v>11</v>
      </c>
      <c r="K63" s="7">
        <v>12</v>
      </c>
      <c r="L63" s="7">
        <v>5</v>
      </c>
    </row>
    <row r="64" spans="2:12" ht="15.6" x14ac:dyDescent="0.3">
      <c r="B64" s="57" t="s">
        <v>142</v>
      </c>
      <c r="C64" s="97" t="s">
        <v>144</v>
      </c>
      <c r="D64" s="7">
        <v>145</v>
      </c>
      <c r="E64" s="7">
        <v>152</v>
      </c>
      <c r="F64" s="7">
        <v>132</v>
      </c>
      <c r="G64" s="7">
        <v>149</v>
      </c>
      <c r="H64" s="12">
        <v>578</v>
      </c>
      <c r="I64" s="7">
        <v>11</v>
      </c>
      <c r="J64" s="7">
        <v>11</v>
      </c>
      <c r="K64" s="7">
        <v>13</v>
      </c>
      <c r="L64" s="7">
        <v>6</v>
      </c>
    </row>
    <row r="65" spans="2:12" ht="15.6" x14ac:dyDescent="0.3">
      <c r="B65" s="55" t="s">
        <v>137</v>
      </c>
      <c r="C65" s="95" t="s">
        <v>187</v>
      </c>
      <c r="D65" s="7">
        <v>134</v>
      </c>
      <c r="E65" s="7">
        <v>139</v>
      </c>
      <c r="F65" s="7">
        <v>146</v>
      </c>
      <c r="G65" s="7">
        <v>158</v>
      </c>
      <c r="H65" s="12">
        <v>577</v>
      </c>
      <c r="I65" s="7">
        <v>12</v>
      </c>
      <c r="J65" s="7">
        <v>13</v>
      </c>
      <c r="K65" s="7">
        <v>7</v>
      </c>
      <c r="L65" s="7">
        <v>9</v>
      </c>
    </row>
    <row r="66" spans="2:12" ht="15.6" x14ac:dyDescent="0.3">
      <c r="B66" s="58" t="s">
        <v>145</v>
      </c>
      <c r="C66" s="99" t="s">
        <v>96</v>
      </c>
      <c r="D66" s="7">
        <v>126</v>
      </c>
      <c r="E66" s="7">
        <v>174</v>
      </c>
      <c r="F66" s="7">
        <v>148</v>
      </c>
      <c r="G66" s="7">
        <v>128</v>
      </c>
      <c r="H66" s="12">
        <v>576</v>
      </c>
      <c r="I66" s="7">
        <v>8</v>
      </c>
      <c r="J66" s="7">
        <v>14</v>
      </c>
      <c r="K66" s="7">
        <v>15</v>
      </c>
      <c r="L66" s="7">
        <v>3</v>
      </c>
    </row>
    <row r="67" spans="2:12" ht="15.6" x14ac:dyDescent="0.3">
      <c r="B67" s="56" t="s">
        <v>139</v>
      </c>
      <c r="C67" s="96" t="s">
        <v>140</v>
      </c>
      <c r="D67" s="7">
        <v>141</v>
      </c>
      <c r="E67" s="7">
        <v>140</v>
      </c>
      <c r="F67" s="7">
        <v>147</v>
      </c>
      <c r="G67" s="7">
        <v>147</v>
      </c>
      <c r="H67" s="12">
        <v>575</v>
      </c>
      <c r="I67" s="7">
        <v>11</v>
      </c>
      <c r="J67" s="7">
        <v>13</v>
      </c>
      <c r="K67" s="7">
        <v>11</v>
      </c>
      <c r="L67" s="7">
        <v>7</v>
      </c>
    </row>
    <row r="68" spans="2:12" ht="15.6" x14ac:dyDescent="0.3">
      <c r="B68" s="176" t="s">
        <v>145</v>
      </c>
      <c r="C68" s="176" t="s">
        <v>98</v>
      </c>
      <c r="D68" s="7">
        <v>128</v>
      </c>
      <c r="E68" s="7">
        <v>100</v>
      </c>
      <c r="F68" s="7">
        <v>154</v>
      </c>
      <c r="G68" s="7">
        <v>188</v>
      </c>
      <c r="H68" s="12">
        <v>570</v>
      </c>
      <c r="I68" s="7">
        <v>7</v>
      </c>
      <c r="J68" s="7">
        <v>16</v>
      </c>
      <c r="K68" s="7">
        <v>16</v>
      </c>
      <c r="L68" s="7">
        <v>1</v>
      </c>
    </row>
    <row r="69" spans="2:12" ht="15.6" x14ac:dyDescent="0.3">
      <c r="B69" s="56" t="s">
        <v>139</v>
      </c>
      <c r="C69" s="96" t="s">
        <v>87</v>
      </c>
      <c r="D69" s="7">
        <v>136</v>
      </c>
      <c r="E69" s="7">
        <v>126</v>
      </c>
      <c r="F69" s="7">
        <v>179</v>
      </c>
      <c r="G69" s="7">
        <v>121</v>
      </c>
      <c r="H69" s="12">
        <v>562</v>
      </c>
      <c r="I69" s="7">
        <v>6</v>
      </c>
      <c r="J69" s="7">
        <v>18</v>
      </c>
      <c r="K69" s="7">
        <v>9</v>
      </c>
      <c r="L69" s="7">
        <v>8</v>
      </c>
    </row>
    <row r="70" spans="2:12" ht="15.6" x14ac:dyDescent="0.3">
      <c r="B70" s="57" t="s">
        <v>142</v>
      </c>
      <c r="C70" s="97" t="s">
        <v>91</v>
      </c>
      <c r="D70" s="7">
        <v>138</v>
      </c>
      <c r="E70" s="7">
        <v>117</v>
      </c>
      <c r="F70" s="7">
        <v>133</v>
      </c>
      <c r="G70" s="7">
        <v>156</v>
      </c>
      <c r="H70" s="12">
        <v>544</v>
      </c>
      <c r="I70" s="7">
        <v>8</v>
      </c>
      <c r="J70" s="7">
        <v>11</v>
      </c>
      <c r="K70" s="7">
        <v>18</v>
      </c>
      <c r="L70" s="7">
        <v>4</v>
      </c>
    </row>
    <row r="71" spans="2:12" ht="15.6" x14ac:dyDescent="0.3">
      <c r="B71" s="57" t="s">
        <v>142</v>
      </c>
      <c r="C71" s="97" t="s">
        <v>95</v>
      </c>
      <c r="D71" s="7">
        <v>119</v>
      </c>
      <c r="E71" s="7">
        <v>173</v>
      </c>
      <c r="F71" s="7">
        <v>104</v>
      </c>
      <c r="G71" s="7">
        <v>109</v>
      </c>
      <c r="H71" s="12">
        <v>505</v>
      </c>
      <c r="I71" s="7">
        <v>8</v>
      </c>
      <c r="J71" s="7">
        <v>9</v>
      </c>
      <c r="K71" s="7">
        <v>12</v>
      </c>
      <c r="L71" s="7">
        <v>11</v>
      </c>
    </row>
    <row r="72" spans="2:12" ht="15.6" x14ac:dyDescent="0.3">
      <c r="B72" s="58" t="s">
        <v>145</v>
      </c>
      <c r="C72" s="99" t="s">
        <v>99</v>
      </c>
      <c r="D72" s="7">
        <v>124</v>
      </c>
      <c r="E72" s="7">
        <v>123</v>
      </c>
      <c r="F72" s="7">
        <v>97</v>
      </c>
      <c r="G72" s="7">
        <v>154</v>
      </c>
      <c r="H72" s="12">
        <v>498</v>
      </c>
      <c r="I72" s="7">
        <v>6</v>
      </c>
      <c r="J72" s="7">
        <v>12</v>
      </c>
      <c r="K72" s="7">
        <v>18</v>
      </c>
      <c r="L72" s="7">
        <v>5</v>
      </c>
    </row>
    <row r="73" spans="2:12" ht="15.6" x14ac:dyDescent="0.3">
      <c r="B73" s="57" t="s">
        <v>142</v>
      </c>
      <c r="C73" s="97" t="s">
        <v>92</v>
      </c>
      <c r="D73" s="7">
        <v>91</v>
      </c>
      <c r="E73" s="7">
        <v>124</v>
      </c>
      <c r="F73" s="7">
        <v>124</v>
      </c>
      <c r="G73" s="7">
        <v>155</v>
      </c>
      <c r="H73" s="12">
        <v>494</v>
      </c>
      <c r="I73" s="7">
        <v>5</v>
      </c>
      <c r="J73" s="7">
        <v>11</v>
      </c>
      <c r="K73" s="7">
        <v>21</v>
      </c>
      <c r="L73" s="7">
        <v>3</v>
      </c>
    </row>
    <row r="74" spans="2:12" ht="15.6" x14ac:dyDescent="0.3">
      <c r="B74" s="58" t="s">
        <v>145</v>
      </c>
      <c r="C74" s="99" t="s">
        <v>97</v>
      </c>
      <c r="D74" s="7">
        <v>109</v>
      </c>
      <c r="E74" s="7">
        <v>104</v>
      </c>
      <c r="F74" s="7">
        <v>138</v>
      </c>
      <c r="G74" s="7">
        <v>108</v>
      </c>
      <c r="H74" s="12">
        <v>459</v>
      </c>
      <c r="I74" s="7">
        <v>5</v>
      </c>
      <c r="J74" s="7">
        <v>9</v>
      </c>
      <c r="K74" s="7">
        <v>19</v>
      </c>
      <c r="L74" s="7">
        <v>7</v>
      </c>
    </row>
    <row r="75" spans="2:12" ht="15.6" x14ac:dyDescent="0.3">
      <c r="B75" s="58" t="s">
        <v>145</v>
      </c>
      <c r="C75" s="99" t="s">
        <v>100</v>
      </c>
      <c r="D75" s="7">
        <v>108</v>
      </c>
      <c r="E75" s="7">
        <v>107</v>
      </c>
      <c r="F75" s="7">
        <v>116</v>
      </c>
      <c r="G75" s="7">
        <v>108</v>
      </c>
      <c r="H75" s="12">
        <v>439</v>
      </c>
      <c r="I75" s="7">
        <v>6</v>
      </c>
      <c r="J75" s="7">
        <v>7</v>
      </c>
      <c r="K75" s="7">
        <v>26</v>
      </c>
      <c r="L75" s="7">
        <v>1</v>
      </c>
    </row>
    <row r="76" spans="2:12" ht="15.6" x14ac:dyDescent="0.3">
      <c r="B76" s="58" t="s">
        <v>145</v>
      </c>
      <c r="C76" s="99" t="s">
        <v>146</v>
      </c>
      <c r="D76" s="7">
        <v>83</v>
      </c>
      <c r="E76" s="7">
        <v>136</v>
      </c>
      <c r="F76" s="7">
        <v>99</v>
      </c>
      <c r="G76" s="7">
        <v>114</v>
      </c>
      <c r="H76" s="12">
        <v>432</v>
      </c>
      <c r="I76" s="7">
        <v>4</v>
      </c>
      <c r="J76" s="7">
        <v>7</v>
      </c>
      <c r="K76" s="7">
        <v>24</v>
      </c>
      <c r="L76" s="7">
        <v>5</v>
      </c>
    </row>
  </sheetData>
  <sortState xmlns:xlrd2="http://schemas.microsoft.com/office/spreadsheetml/2017/richdata2" ref="B29:L76">
    <sortCondition descending="1" ref="H29:H7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4682-186C-40C5-B9C7-D490F42C18D4}">
  <dimension ref="A3:L75"/>
  <sheetViews>
    <sheetView topLeftCell="A22"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5.44140625" bestFit="1" customWidth="1"/>
    <col min="4" max="7" width="5.109375" customWidth="1"/>
    <col min="9" max="12" width="3.88671875" customWidth="1"/>
  </cols>
  <sheetData>
    <row r="3" spans="1:12" x14ac:dyDescent="0.3">
      <c r="D3" t="s">
        <v>210</v>
      </c>
    </row>
    <row r="4" spans="1:12" ht="15.6" x14ac:dyDescent="0.3">
      <c r="A4">
        <v>1</v>
      </c>
      <c r="B4" s="61" t="s">
        <v>149</v>
      </c>
      <c r="C4" s="68" t="s">
        <v>35</v>
      </c>
      <c r="D4" s="7">
        <v>193</v>
      </c>
      <c r="E4" s="7">
        <v>226</v>
      </c>
      <c r="F4" s="7">
        <v>204</v>
      </c>
      <c r="G4" s="7">
        <v>199</v>
      </c>
      <c r="H4" s="12">
        <v>822</v>
      </c>
      <c r="I4" s="7">
        <v>22</v>
      </c>
      <c r="J4" s="7">
        <v>17</v>
      </c>
      <c r="K4" s="7">
        <v>3</v>
      </c>
      <c r="L4" s="7">
        <v>2</v>
      </c>
    </row>
    <row r="5" spans="1:12" ht="15.6" x14ac:dyDescent="0.3">
      <c r="A5">
        <v>2</v>
      </c>
      <c r="B5" s="61" t="s">
        <v>149</v>
      </c>
      <c r="C5" s="68" t="s">
        <v>39</v>
      </c>
      <c r="D5" s="7">
        <v>180</v>
      </c>
      <c r="E5" s="7">
        <v>180</v>
      </c>
      <c r="F5" s="7">
        <v>183</v>
      </c>
      <c r="G5" s="7">
        <v>188</v>
      </c>
      <c r="H5" s="12">
        <v>731</v>
      </c>
      <c r="I5" s="7">
        <v>11</v>
      </c>
      <c r="J5" s="7">
        <v>24</v>
      </c>
      <c r="K5" s="7">
        <v>4</v>
      </c>
      <c r="L5" s="7">
        <v>2</v>
      </c>
    </row>
    <row r="6" spans="1:12" ht="15.6" x14ac:dyDescent="0.3">
      <c r="A6">
        <v>3</v>
      </c>
      <c r="B6" s="62" t="s">
        <v>150</v>
      </c>
      <c r="C6" s="122" t="s">
        <v>41</v>
      </c>
      <c r="D6" s="7">
        <v>144</v>
      </c>
      <c r="E6" s="7">
        <v>190</v>
      </c>
      <c r="F6" s="7">
        <v>170</v>
      </c>
      <c r="G6" s="7">
        <v>186</v>
      </c>
      <c r="H6" s="12">
        <v>690</v>
      </c>
      <c r="I6" s="7">
        <v>10</v>
      </c>
      <c r="J6" s="7">
        <v>22</v>
      </c>
      <c r="K6" s="7">
        <v>8</v>
      </c>
      <c r="L6" s="7">
        <v>2</v>
      </c>
    </row>
    <row r="7" spans="1:12" ht="15.6" x14ac:dyDescent="0.3">
      <c r="A7">
        <v>4</v>
      </c>
      <c r="B7" s="133" t="s">
        <v>150</v>
      </c>
      <c r="C7" s="133" t="s">
        <v>42</v>
      </c>
      <c r="D7" s="7">
        <v>150</v>
      </c>
      <c r="E7" s="7">
        <v>172</v>
      </c>
      <c r="F7" s="7">
        <v>146</v>
      </c>
      <c r="G7" s="7">
        <v>210</v>
      </c>
      <c r="H7" s="12">
        <v>678</v>
      </c>
      <c r="I7" s="7">
        <v>9</v>
      </c>
      <c r="J7" s="7">
        <v>21</v>
      </c>
      <c r="K7" s="7">
        <v>8</v>
      </c>
      <c r="L7" s="7">
        <v>3</v>
      </c>
    </row>
    <row r="8" spans="1:12" ht="15.6" x14ac:dyDescent="0.3">
      <c r="A8">
        <v>5</v>
      </c>
      <c r="B8" s="61" t="s">
        <v>149</v>
      </c>
      <c r="C8" s="68" t="s">
        <v>37</v>
      </c>
      <c r="D8" s="7">
        <v>184</v>
      </c>
      <c r="E8" s="7">
        <v>155</v>
      </c>
      <c r="F8" s="7">
        <v>160</v>
      </c>
      <c r="G8" s="7">
        <v>157</v>
      </c>
      <c r="H8" s="12">
        <v>656</v>
      </c>
      <c r="I8" s="7">
        <v>12</v>
      </c>
      <c r="J8" s="7">
        <v>17</v>
      </c>
      <c r="K8" s="7">
        <v>5</v>
      </c>
      <c r="L8" s="7">
        <v>7</v>
      </c>
    </row>
    <row r="9" spans="1:12" ht="15.6" x14ac:dyDescent="0.3">
      <c r="A9">
        <v>6</v>
      </c>
      <c r="B9" s="62" t="s">
        <v>150</v>
      </c>
      <c r="C9" s="122" t="s">
        <v>44</v>
      </c>
      <c r="D9" s="7">
        <v>147</v>
      </c>
      <c r="E9" s="7">
        <v>156</v>
      </c>
      <c r="F9" s="7">
        <v>155</v>
      </c>
      <c r="G9" s="7">
        <v>172</v>
      </c>
      <c r="H9" s="12">
        <v>630</v>
      </c>
      <c r="I9" s="7">
        <v>13</v>
      </c>
      <c r="J9" s="7">
        <v>13</v>
      </c>
      <c r="K9" s="7">
        <v>15</v>
      </c>
      <c r="L9" s="7">
        <v>2</v>
      </c>
    </row>
    <row r="10" spans="1:12" ht="15.6" x14ac:dyDescent="0.3">
      <c r="A10">
        <v>7</v>
      </c>
      <c r="B10" s="63" t="s">
        <v>151</v>
      </c>
      <c r="C10" s="123" t="s">
        <v>47</v>
      </c>
      <c r="D10" s="7">
        <v>136</v>
      </c>
      <c r="E10" s="7">
        <v>166</v>
      </c>
      <c r="F10" s="7">
        <v>178</v>
      </c>
      <c r="G10" s="7">
        <v>150</v>
      </c>
      <c r="H10" s="12">
        <v>630</v>
      </c>
      <c r="I10" s="7">
        <v>10</v>
      </c>
      <c r="J10" s="7">
        <v>17</v>
      </c>
      <c r="K10" s="7">
        <v>12</v>
      </c>
      <c r="L10" s="7">
        <v>2</v>
      </c>
    </row>
    <row r="11" spans="1:12" ht="15.6" x14ac:dyDescent="0.3">
      <c r="A11">
        <v>8</v>
      </c>
      <c r="B11" s="63" t="s">
        <v>151</v>
      </c>
      <c r="C11" s="123" t="s">
        <v>46</v>
      </c>
      <c r="D11" s="7">
        <v>165</v>
      </c>
      <c r="E11" s="7">
        <v>161</v>
      </c>
      <c r="F11" s="7">
        <v>137</v>
      </c>
      <c r="G11" s="7">
        <v>157</v>
      </c>
      <c r="H11" s="12">
        <v>620</v>
      </c>
      <c r="I11" s="7">
        <v>8</v>
      </c>
      <c r="J11" s="7">
        <v>19</v>
      </c>
      <c r="K11" s="7">
        <v>9</v>
      </c>
      <c r="L11" s="7">
        <v>5</v>
      </c>
    </row>
    <row r="12" spans="1:12" ht="15.6" x14ac:dyDescent="0.3">
      <c r="A12">
        <v>9</v>
      </c>
      <c r="B12" s="62" t="s">
        <v>150</v>
      </c>
      <c r="C12" s="122" t="s">
        <v>40</v>
      </c>
      <c r="D12" s="7">
        <v>164</v>
      </c>
      <c r="E12" s="7">
        <v>161</v>
      </c>
      <c r="F12" s="7">
        <v>161</v>
      </c>
      <c r="G12" s="7">
        <v>133</v>
      </c>
      <c r="H12" s="12">
        <v>619</v>
      </c>
      <c r="I12" s="7">
        <v>8</v>
      </c>
      <c r="J12" s="7">
        <v>19</v>
      </c>
      <c r="K12" s="7">
        <v>6</v>
      </c>
      <c r="L12" s="7">
        <v>7</v>
      </c>
    </row>
    <row r="13" spans="1:12" ht="15.6" x14ac:dyDescent="0.3">
      <c r="A13">
        <v>10</v>
      </c>
      <c r="B13" s="61" t="s">
        <v>149</v>
      </c>
      <c r="C13" s="68" t="s">
        <v>38</v>
      </c>
      <c r="D13" s="7">
        <v>157</v>
      </c>
      <c r="E13" s="7">
        <v>133</v>
      </c>
      <c r="F13" s="7">
        <v>139</v>
      </c>
      <c r="G13" s="7">
        <v>155</v>
      </c>
      <c r="H13" s="12">
        <v>584</v>
      </c>
      <c r="I13" s="7">
        <v>10</v>
      </c>
      <c r="J13" s="7">
        <v>14</v>
      </c>
      <c r="K13" s="7">
        <v>10</v>
      </c>
      <c r="L13" s="7">
        <v>8</v>
      </c>
    </row>
    <row r="14" spans="1:12" ht="15.6" x14ac:dyDescent="0.3">
      <c r="A14">
        <v>11</v>
      </c>
      <c r="B14" s="66" t="s">
        <v>155</v>
      </c>
      <c r="C14" s="135" t="s">
        <v>158</v>
      </c>
      <c r="D14" s="7">
        <v>136</v>
      </c>
      <c r="E14" s="7">
        <v>160</v>
      </c>
      <c r="F14" s="7">
        <v>124</v>
      </c>
      <c r="G14" s="7">
        <v>153</v>
      </c>
      <c r="H14" s="12">
        <v>573</v>
      </c>
      <c r="I14" s="7">
        <v>10</v>
      </c>
      <c r="J14" s="7">
        <v>13</v>
      </c>
      <c r="K14" s="7">
        <v>15</v>
      </c>
      <c r="L14" s="7">
        <v>2</v>
      </c>
    </row>
    <row r="15" spans="1:12" ht="15.6" x14ac:dyDescent="0.3">
      <c r="A15">
        <v>12</v>
      </c>
      <c r="B15" s="63" t="s">
        <v>151</v>
      </c>
      <c r="C15" s="123" t="s">
        <v>50</v>
      </c>
      <c r="D15" s="7">
        <v>156</v>
      </c>
      <c r="E15" s="7">
        <v>142</v>
      </c>
      <c r="F15" s="7">
        <v>154</v>
      </c>
      <c r="G15" s="7">
        <v>117</v>
      </c>
      <c r="H15" s="12">
        <v>569</v>
      </c>
      <c r="I15" s="7">
        <v>9</v>
      </c>
      <c r="J15" s="7">
        <v>17</v>
      </c>
      <c r="K15" s="7">
        <v>15</v>
      </c>
      <c r="L15" s="7">
        <v>0</v>
      </c>
    </row>
    <row r="16" spans="1:12" ht="15.6" x14ac:dyDescent="0.3">
      <c r="A16">
        <v>13</v>
      </c>
      <c r="B16" s="63" t="s">
        <v>151</v>
      </c>
      <c r="C16" s="123" t="s">
        <v>48</v>
      </c>
      <c r="D16" s="7">
        <v>155</v>
      </c>
      <c r="E16" s="7">
        <v>112</v>
      </c>
      <c r="F16" s="7">
        <v>149</v>
      </c>
      <c r="G16" s="7">
        <v>140</v>
      </c>
      <c r="H16" s="12">
        <v>556</v>
      </c>
      <c r="I16" s="7">
        <v>6</v>
      </c>
      <c r="J16" s="7">
        <v>14</v>
      </c>
      <c r="K16" s="7">
        <v>9</v>
      </c>
      <c r="L16" s="7">
        <v>11</v>
      </c>
    </row>
    <row r="17" spans="1:12" ht="15.6" x14ac:dyDescent="0.3">
      <c r="A17">
        <v>14</v>
      </c>
      <c r="B17" s="67" t="s">
        <v>155</v>
      </c>
      <c r="C17" s="136" t="s">
        <v>193</v>
      </c>
      <c r="D17" s="7">
        <v>102</v>
      </c>
      <c r="E17" s="7">
        <v>137</v>
      </c>
      <c r="F17" s="7">
        <v>164</v>
      </c>
      <c r="G17" s="7">
        <v>138</v>
      </c>
      <c r="H17" s="12">
        <v>541</v>
      </c>
      <c r="I17" s="7">
        <v>7</v>
      </c>
      <c r="J17" s="7">
        <v>14</v>
      </c>
      <c r="K17" s="7">
        <v>16</v>
      </c>
      <c r="L17" s="7">
        <v>4</v>
      </c>
    </row>
    <row r="18" spans="1:12" ht="15.6" x14ac:dyDescent="0.3">
      <c r="A18">
        <v>15</v>
      </c>
      <c r="B18" s="64" t="s">
        <v>152</v>
      </c>
      <c r="C18" s="134" t="s">
        <v>52</v>
      </c>
      <c r="D18" s="7">
        <v>125</v>
      </c>
      <c r="E18" s="7">
        <v>123</v>
      </c>
      <c r="F18" s="7">
        <v>148</v>
      </c>
      <c r="G18" s="7">
        <v>121</v>
      </c>
      <c r="H18" s="12">
        <v>517</v>
      </c>
      <c r="I18" s="7">
        <v>5</v>
      </c>
      <c r="J18" s="7">
        <v>15</v>
      </c>
      <c r="K18" s="7">
        <v>11</v>
      </c>
      <c r="L18" s="7">
        <v>10</v>
      </c>
    </row>
    <row r="19" spans="1:12" ht="15.6" x14ac:dyDescent="0.3">
      <c r="A19">
        <v>16</v>
      </c>
      <c r="B19" s="64" t="s">
        <v>152</v>
      </c>
      <c r="C19" s="134" t="s">
        <v>154</v>
      </c>
      <c r="D19" s="7">
        <v>125</v>
      </c>
      <c r="E19" s="7">
        <v>127</v>
      </c>
      <c r="F19" s="7">
        <v>131</v>
      </c>
      <c r="G19" s="7">
        <v>133</v>
      </c>
      <c r="H19" s="12">
        <v>516</v>
      </c>
      <c r="I19" s="7">
        <v>5</v>
      </c>
      <c r="J19" s="7">
        <v>13</v>
      </c>
      <c r="K19" s="7">
        <v>21</v>
      </c>
      <c r="L19" s="7">
        <v>1</v>
      </c>
    </row>
    <row r="20" spans="1:12" ht="15.6" x14ac:dyDescent="0.3">
      <c r="A20">
        <v>17</v>
      </c>
      <c r="B20" s="67" t="s">
        <v>155</v>
      </c>
      <c r="C20" s="136" t="s">
        <v>162</v>
      </c>
      <c r="D20" s="7">
        <v>142</v>
      </c>
      <c r="E20" s="7">
        <v>111</v>
      </c>
      <c r="F20" s="7">
        <v>120</v>
      </c>
      <c r="G20" s="7">
        <v>126</v>
      </c>
      <c r="H20" s="12">
        <v>499</v>
      </c>
      <c r="I20" s="7">
        <v>6</v>
      </c>
      <c r="J20" s="7">
        <v>12</v>
      </c>
      <c r="K20" s="7">
        <v>18</v>
      </c>
      <c r="L20" s="7">
        <v>4</v>
      </c>
    </row>
    <row r="21" spans="1:12" ht="15.6" x14ac:dyDescent="0.3">
      <c r="A21">
        <v>18</v>
      </c>
      <c r="B21" s="66" t="s">
        <v>155</v>
      </c>
      <c r="C21" s="136" t="s">
        <v>161</v>
      </c>
      <c r="D21" s="7">
        <v>125</v>
      </c>
      <c r="E21" s="7">
        <v>116</v>
      </c>
      <c r="F21" s="7">
        <v>116</v>
      </c>
      <c r="G21" s="7">
        <v>136</v>
      </c>
      <c r="H21" s="12">
        <v>493</v>
      </c>
      <c r="I21" s="7">
        <v>4</v>
      </c>
      <c r="J21" s="7">
        <v>12</v>
      </c>
      <c r="K21" s="7">
        <v>18</v>
      </c>
      <c r="L21" s="7">
        <v>6</v>
      </c>
    </row>
    <row r="22" spans="1:12" ht="15.6" x14ac:dyDescent="0.3">
      <c r="A22">
        <v>19</v>
      </c>
      <c r="B22" s="64" t="s">
        <v>152</v>
      </c>
      <c r="C22" s="134" t="s">
        <v>53</v>
      </c>
      <c r="D22" s="7">
        <v>124</v>
      </c>
      <c r="E22" s="7">
        <v>136</v>
      </c>
      <c r="F22" s="7">
        <v>124</v>
      </c>
      <c r="G22" s="7">
        <v>108</v>
      </c>
      <c r="H22" s="12">
        <v>492</v>
      </c>
      <c r="I22" s="7">
        <v>6</v>
      </c>
      <c r="J22" s="7">
        <v>10</v>
      </c>
      <c r="K22" s="7">
        <v>21</v>
      </c>
      <c r="L22" s="7">
        <v>4</v>
      </c>
    </row>
    <row r="23" spans="1:12" ht="15.6" x14ac:dyDescent="0.3">
      <c r="A23">
        <v>20</v>
      </c>
      <c r="B23" s="64" t="s">
        <v>152</v>
      </c>
      <c r="C23" s="134" t="s">
        <v>153</v>
      </c>
      <c r="D23" s="7">
        <v>102</v>
      </c>
      <c r="E23" s="7">
        <v>115</v>
      </c>
      <c r="F23" s="7">
        <v>110</v>
      </c>
      <c r="G23" s="7">
        <v>124</v>
      </c>
      <c r="H23" s="12">
        <v>451</v>
      </c>
      <c r="I23" s="7">
        <v>3</v>
      </c>
      <c r="J23" s="7">
        <v>10</v>
      </c>
      <c r="K23" s="7">
        <v>24</v>
      </c>
      <c r="L23" s="7">
        <v>3</v>
      </c>
    </row>
    <row r="24" spans="1:12" ht="15.6" x14ac:dyDescent="0.3">
      <c r="B24" s="6"/>
      <c r="C24" s="145"/>
    </row>
    <row r="25" spans="1:12" ht="15.6" x14ac:dyDescent="0.3">
      <c r="B25" s="66"/>
      <c r="C25" s="136"/>
    </row>
    <row r="26" spans="1:12" ht="15.6" x14ac:dyDescent="0.3">
      <c r="B26" s="66"/>
      <c r="C26" s="136"/>
    </row>
    <row r="27" spans="1:12" ht="15.6" x14ac:dyDescent="0.3">
      <c r="B27" s="66"/>
      <c r="C27" s="136"/>
      <c r="D27" t="s">
        <v>211</v>
      </c>
    </row>
    <row r="28" spans="1:12" ht="15.6" x14ac:dyDescent="0.3">
      <c r="B28" s="61" t="s">
        <v>149</v>
      </c>
      <c r="C28" s="68" t="s">
        <v>207</v>
      </c>
      <c r="D28" s="7">
        <v>198</v>
      </c>
      <c r="E28" s="7">
        <v>191</v>
      </c>
      <c r="F28" s="7">
        <v>202</v>
      </c>
      <c r="G28" s="7">
        <v>254</v>
      </c>
      <c r="H28" s="12">
        <v>845</v>
      </c>
      <c r="I28" s="7">
        <v>22</v>
      </c>
      <c r="J28" s="7">
        <v>16</v>
      </c>
      <c r="K28" s="7">
        <v>2</v>
      </c>
      <c r="L28" s="7">
        <v>2</v>
      </c>
    </row>
    <row r="29" spans="1:12" ht="15.6" x14ac:dyDescent="0.3">
      <c r="A29">
        <v>1</v>
      </c>
      <c r="B29" s="51" t="s">
        <v>132</v>
      </c>
      <c r="C29" s="91" t="s">
        <v>66</v>
      </c>
      <c r="D29" s="7">
        <v>246</v>
      </c>
      <c r="E29" s="7">
        <v>213</v>
      </c>
      <c r="F29" s="7">
        <v>172</v>
      </c>
      <c r="G29" s="7">
        <v>205</v>
      </c>
      <c r="H29" s="12">
        <v>836</v>
      </c>
      <c r="I29" s="7">
        <v>23</v>
      </c>
      <c r="J29" s="7">
        <v>13</v>
      </c>
      <c r="K29" s="7">
        <v>5</v>
      </c>
      <c r="L29" s="7">
        <v>2</v>
      </c>
    </row>
    <row r="30" spans="1:12" ht="15.6" x14ac:dyDescent="0.3">
      <c r="A30">
        <v>2</v>
      </c>
      <c r="B30" s="186" t="s">
        <v>131</v>
      </c>
      <c r="C30" s="186" t="s">
        <v>58</v>
      </c>
      <c r="D30" s="7">
        <v>201</v>
      </c>
      <c r="E30" s="7">
        <v>198</v>
      </c>
      <c r="F30" s="7">
        <v>214</v>
      </c>
      <c r="G30" s="7">
        <v>198</v>
      </c>
      <c r="H30" s="12">
        <v>811</v>
      </c>
      <c r="I30" s="7">
        <v>21</v>
      </c>
      <c r="J30" s="7">
        <v>15</v>
      </c>
      <c r="K30" s="7">
        <v>2</v>
      </c>
      <c r="L30" s="7">
        <v>4</v>
      </c>
    </row>
    <row r="31" spans="1:12" ht="15.6" x14ac:dyDescent="0.3">
      <c r="A31">
        <v>3</v>
      </c>
      <c r="B31" s="50" t="s">
        <v>131</v>
      </c>
      <c r="C31" s="90" t="s">
        <v>57</v>
      </c>
      <c r="D31" s="7">
        <v>212</v>
      </c>
      <c r="E31" s="7">
        <v>208</v>
      </c>
      <c r="F31" s="7">
        <v>181</v>
      </c>
      <c r="G31" s="7">
        <v>194</v>
      </c>
      <c r="H31" s="12">
        <v>795</v>
      </c>
      <c r="I31" s="7">
        <v>20</v>
      </c>
      <c r="J31" s="7">
        <v>16</v>
      </c>
      <c r="K31" s="7">
        <v>5</v>
      </c>
      <c r="L31" s="7">
        <v>1</v>
      </c>
    </row>
    <row r="32" spans="1:12" ht="15.6" x14ac:dyDescent="0.3">
      <c r="A32">
        <v>4</v>
      </c>
      <c r="B32" s="50" t="s">
        <v>131</v>
      </c>
      <c r="C32" s="90" t="s">
        <v>192</v>
      </c>
      <c r="D32" s="7">
        <v>205</v>
      </c>
      <c r="E32" s="7">
        <v>173</v>
      </c>
      <c r="F32" s="7">
        <v>227</v>
      </c>
      <c r="G32" s="7">
        <v>181</v>
      </c>
      <c r="H32" s="12">
        <v>786</v>
      </c>
      <c r="I32" s="7">
        <v>23</v>
      </c>
      <c r="J32" s="7">
        <v>15</v>
      </c>
      <c r="K32" s="7">
        <v>5</v>
      </c>
      <c r="L32" s="7">
        <v>2</v>
      </c>
    </row>
    <row r="33" spans="1:12" ht="15.6" x14ac:dyDescent="0.3">
      <c r="A33">
        <v>5</v>
      </c>
      <c r="B33" s="50" t="s">
        <v>131</v>
      </c>
      <c r="C33" s="90" t="s">
        <v>59</v>
      </c>
      <c r="D33" s="7">
        <v>172</v>
      </c>
      <c r="E33" s="7">
        <v>224</v>
      </c>
      <c r="F33" s="7">
        <v>212</v>
      </c>
      <c r="G33" s="7">
        <v>175</v>
      </c>
      <c r="H33" s="12">
        <v>783</v>
      </c>
      <c r="I33" s="7">
        <v>20</v>
      </c>
      <c r="J33" s="7">
        <v>16</v>
      </c>
      <c r="K33" s="7">
        <v>5</v>
      </c>
      <c r="L33" s="7">
        <v>2</v>
      </c>
    </row>
    <row r="34" spans="1:12" ht="15.6" x14ac:dyDescent="0.3">
      <c r="A34">
        <v>6</v>
      </c>
      <c r="B34" s="52" t="s">
        <v>133</v>
      </c>
      <c r="C34" s="92" t="s">
        <v>70</v>
      </c>
      <c r="D34" s="7">
        <v>191</v>
      </c>
      <c r="E34" s="7">
        <v>168</v>
      </c>
      <c r="F34" s="7">
        <v>211</v>
      </c>
      <c r="G34" s="7">
        <v>200</v>
      </c>
      <c r="H34" s="12">
        <v>770</v>
      </c>
      <c r="I34" s="7">
        <v>19</v>
      </c>
      <c r="J34" s="7">
        <v>17</v>
      </c>
      <c r="K34" s="7">
        <v>4</v>
      </c>
      <c r="L34" s="7">
        <v>3</v>
      </c>
    </row>
    <row r="35" spans="1:12" ht="15.6" x14ac:dyDescent="0.3">
      <c r="A35">
        <v>7</v>
      </c>
      <c r="B35" s="51" t="s">
        <v>132</v>
      </c>
      <c r="C35" s="91" t="s">
        <v>67</v>
      </c>
      <c r="D35" s="7">
        <v>158</v>
      </c>
      <c r="E35" s="7">
        <v>189</v>
      </c>
      <c r="F35" s="7">
        <v>213</v>
      </c>
      <c r="G35" s="7">
        <v>200</v>
      </c>
      <c r="H35" s="12">
        <v>760</v>
      </c>
      <c r="I35" s="7">
        <v>18</v>
      </c>
      <c r="J35" s="7">
        <v>17</v>
      </c>
      <c r="K35" s="7">
        <v>5</v>
      </c>
      <c r="L35" s="7">
        <v>3</v>
      </c>
    </row>
    <row r="36" spans="1:12" ht="15.6" x14ac:dyDescent="0.3">
      <c r="A36">
        <v>8</v>
      </c>
      <c r="B36" s="51" t="s">
        <v>132</v>
      </c>
      <c r="C36" s="91" t="s">
        <v>64</v>
      </c>
      <c r="D36" s="7">
        <v>230</v>
      </c>
      <c r="E36" s="7">
        <v>160</v>
      </c>
      <c r="F36" s="7">
        <v>182</v>
      </c>
      <c r="G36" s="7">
        <v>187</v>
      </c>
      <c r="H36" s="12">
        <v>759</v>
      </c>
      <c r="I36" s="7">
        <v>20</v>
      </c>
      <c r="J36" s="7">
        <v>15</v>
      </c>
      <c r="K36" s="7">
        <v>3</v>
      </c>
      <c r="L36" s="7">
        <v>3</v>
      </c>
    </row>
    <row r="37" spans="1:12" ht="15.6" x14ac:dyDescent="0.3">
      <c r="A37">
        <v>9</v>
      </c>
      <c r="B37" s="51" t="s">
        <v>132</v>
      </c>
      <c r="C37" s="91" t="s">
        <v>63</v>
      </c>
      <c r="D37" s="7">
        <v>211</v>
      </c>
      <c r="E37" s="7">
        <v>145</v>
      </c>
      <c r="F37" s="7">
        <v>204</v>
      </c>
      <c r="G37" s="7">
        <v>195</v>
      </c>
      <c r="H37" s="12">
        <v>755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10</v>
      </c>
      <c r="B38" s="50" t="s">
        <v>131</v>
      </c>
      <c r="C38" s="90" t="s">
        <v>60</v>
      </c>
      <c r="D38" s="7">
        <v>193</v>
      </c>
      <c r="E38" s="7">
        <v>208</v>
      </c>
      <c r="F38" s="7">
        <v>182</v>
      </c>
      <c r="G38" s="7">
        <v>171</v>
      </c>
      <c r="H38" s="12">
        <v>754</v>
      </c>
      <c r="I38" s="7">
        <v>17</v>
      </c>
      <c r="J38" s="7">
        <v>18</v>
      </c>
      <c r="K38" s="7">
        <v>5</v>
      </c>
      <c r="L38" s="7">
        <v>3</v>
      </c>
    </row>
    <row r="39" spans="1:12" ht="15.6" x14ac:dyDescent="0.3">
      <c r="A39">
        <v>11</v>
      </c>
      <c r="B39" s="50" t="s">
        <v>131</v>
      </c>
      <c r="C39" s="90" t="s">
        <v>56</v>
      </c>
      <c r="D39" s="7">
        <v>202</v>
      </c>
      <c r="E39" s="7">
        <v>210</v>
      </c>
      <c r="F39" s="7">
        <v>170</v>
      </c>
      <c r="G39" s="7">
        <v>169</v>
      </c>
      <c r="H39" s="12">
        <v>751</v>
      </c>
      <c r="I39" s="7">
        <v>20</v>
      </c>
      <c r="J39" s="7">
        <v>14</v>
      </c>
      <c r="K39" s="7">
        <v>1</v>
      </c>
      <c r="L39" s="7">
        <v>7</v>
      </c>
    </row>
    <row r="40" spans="1:12" ht="15.6" x14ac:dyDescent="0.3">
      <c r="A40">
        <v>12</v>
      </c>
      <c r="B40" s="55" t="s">
        <v>137</v>
      </c>
      <c r="C40" s="95" t="s">
        <v>81</v>
      </c>
      <c r="D40" s="7">
        <v>171</v>
      </c>
      <c r="E40" s="7">
        <v>144</v>
      </c>
      <c r="F40" s="7">
        <v>233</v>
      </c>
      <c r="G40" s="7">
        <v>201</v>
      </c>
      <c r="H40" s="12">
        <v>749</v>
      </c>
      <c r="I40" s="7">
        <v>19</v>
      </c>
      <c r="J40" s="7">
        <v>12</v>
      </c>
      <c r="K40" s="7">
        <v>9</v>
      </c>
      <c r="L40" s="7">
        <v>1</v>
      </c>
    </row>
    <row r="41" spans="1:12" ht="15.6" x14ac:dyDescent="0.3">
      <c r="A41">
        <v>13</v>
      </c>
      <c r="B41" s="52" t="s">
        <v>133</v>
      </c>
      <c r="C41" s="92" t="s">
        <v>75</v>
      </c>
      <c r="D41" s="7">
        <v>218</v>
      </c>
      <c r="E41" s="7">
        <v>177</v>
      </c>
      <c r="F41" s="7">
        <v>212</v>
      </c>
      <c r="G41" s="7">
        <v>140</v>
      </c>
      <c r="H41" s="12">
        <v>747</v>
      </c>
      <c r="I41" s="7">
        <v>17</v>
      </c>
      <c r="J41" s="7">
        <v>16</v>
      </c>
      <c r="K41" s="7">
        <v>6</v>
      </c>
      <c r="L41" s="7">
        <v>3</v>
      </c>
    </row>
    <row r="42" spans="1:12" ht="15.6" x14ac:dyDescent="0.3">
      <c r="A42">
        <v>14</v>
      </c>
      <c r="B42" s="52" t="s">
        <v>133</v>
      </c>
      <c r="C42" s="92" t="s">
        <v>71</v>
      </c>
      <c r="D42" s="7">
        <v>237</v>
      </c>
      <c r="E42" s="7">
        <v>155</v>
      </c>
      <c r="F42" s="7">
        <v>190</v>
      </c>
      <c r="G42" s="7">
        <v>159</v>
      </c>
      <c r="H42" s="12">
        <v>741</v>
      </c>
      <c r="I42" s="7">
        <v>16</v>
      </c>
      <c r="J42" s="7">
        <v>18</v>
      </c>
      <c r="K42" s="7">
        <v>5</v>
      </c>
      <c r="L42" s="7">
        <v>3</v>
      </c>
    </row>
    <row r="43" spans="1:12" ht="15.6" x14ac:dyDescent="0.3">
      <c r="A43">
        <v>15</v>
      </c>
      <c r="B43" s="139" t="s">
        <v>179</v>
      </c>
      <c r="C43" s="100" t="s">
        <v>191</v>
      </c>
      <c r="D43" s="7">
        <v>162</v>
      </c>
      <c r="E43" s="7">
        <v>183</v>
      </c>
      <c r="F43" s="7">
        <v>205</v>
      </c>
      <c r="G43" s="7">
        <v>186</v>
      </c>
      <c r="H43" s="12">
        <v>736</v>
      </c>
      <c r="I43" s="7">
        <v>15</v>
      </c>
      <c r="J43" s="7">
        <v>21</v>
      </c>
      <c r="K43" s="7">
        <v>4</v>
      </c>
      <c r="L43" s="7">
        <v>2</v>
      </c>
    </row>
    <row r="44" spans="1:12" ht="15.6" x14ac:dyDescent="0.3">
      <c r="A44">
        <v>16</v>
      </c>
      <c r="B44" s="53" t="s">
        <v>134</v>
      </c>
      <c r="C44" s="93" t="s">
        <v>135</v>
      </c>
      <c r="D44" s="7">
        <v>192</v>
      </c>
      <c r="E44" s="7">
        <v>168</v>
      </c>
      <c r="F44" s="7">
        <v>162</v>
      </c>
      <c r="G44" s="7">
        <v>210</v>
      </c>
      <c r="H44" s="12">
        <v>732</v>
      </c>
      <c r="I44" s="7">
        <v>17</v>
      </c>
      <c r="J44" s="7">
        <v>16</v>
      </c>
      <c r="K44" s="7">
        <v>2</v>
      </c>
      <c r="L44" s="7">
        <v>7</v>
      </c>
    </row>
    <row r="45" spans="1:12" ht="15.6" x14ac:dyDescent="0.3">
      <c r="A45">
        <v>17</v>
      </c>
      <c r="B45" s="52" t="s">
        <v>133</v>
      </c>
      <c r="C45" s="92" t="s">
        <v>73</v>
      </c>
      <c r="D45" s="7">
        <v>146</v>
      </c>
      <c r="E45" s="7">
        <v>151</v>
      </c>
      <c r="F45" s="7">
        <v>181</v>
      </c>
      <c r="G45" s="7">
        <v>236</v>
      </c>
      <c r="H45" s="12">
        <v>714</v>
      </c>
      <c r="I45" s="7">
        <v>17</v>
      </c>
      <c r="J45" s="7">
        <v>13</v>
      </c>
      <c r="K45" s="7">
        <v>5</v>
      </c>
      <c r="L45" s="7">
        <v>6</v>
      </c>
    </row>
    <row r="46" spans="1:12" ht="15.6" x14ac:dyDescent="0.3">
      <c r="A46">
        <v>18</v>
      </c>
      <c r="B46" s="53" t="s">
        <v>134</v>
      </c>
      <c r="C46" s="94" t="s">
        <v>136</v>
      </c>
      <c r="D46" s="7">
        <v>144</v>
      </c>
      <c r="E46" s="7">
        <v>202</v>
      </c>
      <c r="F46" s="7">
        <v>163</v>
      </c>
      <c r="G46" s="7">
        <v>202</v>
      </c>
      <c r="H46" s="12">
        <v>711</v>
      </c>
      <c r="I46" s="7">
        <v>15</v>
      </c>
      <c r="J46" s="7">
        <v>18</v>
      </c>
      <c r="K46" s="7">
        <v>5</v>
      </c>
      <c r="L46" s="7">
        <v>4</v>
      </c>
    </row>
    <row r="47" spans="1:12" ht="15.6" x14ac:dyDescent="0.3">
      <c r="A47">
        <v>19</v>
      </c>
      <c r="B47" s="55" t="s">
        <v>137</v>
      </c>
      <c r="C47" s="95" t="s">
        <v>138</v>
      </c>
      <c r="D47" s="7">
        <v>170</v>
      </c>
      <c r="E47" s="7">
        <v>195</v>
      </c>
      <c r="F47" s="7">
        <v>155</v>
      </c>
      <c r="G47" s="7">
        <v>190</v>
      </c>
      <c r="H47" s="12">
        <v>710</v>
      </c>
      <c r="I47" s="7">
        <v>12</v>
      </c>
      <c r="J47" s="7">
        <v>25</v>
      </c>
      <c r="K47" s="7">
        <v>5</v>
      </c>
      <c r="L47" s="7">
        <v>1</v>
      </c>
    </row>
    <row r="48" spans="1:12" ht="15.6" x14ac:dyDescent="0.3">
      <c r="A48">
        <v>20</v>
      </c>
      <c r="B48" s="53" t="s">
        <v>134</v>
      </c>
      <c r="C48" s="93" t="s">
        <v>77</v>
      </c>
      <c r="D48" s="7">
        <v>167</v>
      </c>
      <c r="E48" s="7">
        <v>200</v>
      </c>
      <c r="F48" s="7">
        <v>149</v>
      </c>
      <c r="G48" s="7">
        <v>190</v>
      </c>
      <c r="H48" s="12">
        <v>706</v>
      </c>
      <c r="I48" s="7">
        <v>18</v>
      </c>
      <c r="J48" s="7">
        <v>16</v>
      </c>
      <c r="K48" s="7">
        <v>9</v>
      </c>
      <c r="L48" s="7">
        <v>2</v>
      </c>
    </row>
    <row r="49" spans="1:12" ht="15.6" x14ac:dyDescent="0.3">
      <c r="A49">
        <v>21</v>
      </c>
      <c r="B49" s="55" t="s">
        <v>137</v>
      </c>
      <c r="C49" s="95" t="s">
        <v>84</v>
      </c>
      <c r="D49" s="7">
        <v>174</v>
      </c>
      <c r="E49" s="7">
        <v>147</v>
      </c>
      <c r="F49" s="7">
        <v>214</v>
      </c>
      <c r="G49" s="7">
        <v>169</v>
      </c>
      <c r="H49" s="12">
        <v>704</v>
      </c>
      <c r="I49" s="7">
        <v>14</v>
      </c>
      <c r="J49" s="7">
        <v>19</v>
      </c>
      <c r="K49" s="7">
        <v>4</v>
      </c>
      <c r="L49" s="7">
        <v>4</v>
      </c>
    </row>
    <row r="50" spans="1:12" ht="15.6" x14ac:dyDescent="0.3">
      <c r="A50">
        <v>22</v>
      </c>
      <c r="B50" s="53" t="s">
        <v>134</v>
      </c>
      <c r="C50" s="93" t="s">
        <v>79</v>
      </c>
      <c r="D50" s="7">
        <v>180</v>
      </c>
      <c r="E50" s="7">
        <v>160</v>
      </c>
      <c r="F50" s="7">
        <v>180</v>
      </c>
      <c r="G50" s="7">
        <v>170</v>
      </c>
      <c r="H50" s="12">
        <v>690</v>
      </c>
      <c r="I50" s="7">
        <v>11</v>
      </c>
      <c r="J50" s="7">
        <v>21</v>
      </c>
      <c r="K50" s="7">
        <v>4</v>
      </c>
      <c r="L50" s="7">
        <v>5</v>
      </c>
    </row>
    <row r="51" spans="1:12" ht="15.6" x14ac:dyDescent="0.3">
      <c r="A51">
        <v>23</v>
      </c>
      <c r="B51" s="53" t="s">
        <v>134</v>
      </c>
      <c r="C51" s="93" t="s">
        <v>78</v>
      </c>
      <c r="D51" s="7">
        <v>169</v>
      </c>
      <c r="E51" s="7">
        <v>191</v>
      </c>
      <c r="F51" s="7">
        <v>181</v>
      </c>
      <c r="G51" s="7">
        <v>141</v>
      </c>
      <c r="H51" s="12">
        <v>682</v>
      </c>
      <c r="I51" s="7">
        <v>14</v>
      </c>
      <c r="J51" s="7">
        <v>15</v>
      </c>
      <c r="K51" s="7">
        <v>8</v>
      </c>
      <c r="L51" s="7">
        <v>3</v>
      </c>
    </row>
    <row r="52" spans="1:12" ht="15.6" x14ac:dyDescent="0.3">
      <c r="A52">
        <v>24</v>
      </c>
      <c r="B52" s="55" t="s">
        <v>137</v>
      </c>
      <c r="C52" s="95" t="s">
        <v>85</v>
      </c>
      <c r="D52" s="7">
        <v>202</v>
      </c>
      <c r="E52" s="7">
        <v>142</v>
      </c>
      <c r="F52" s="7">
        <v>166</v>
      </c>
      <c r="G52" s="7">
        <v>166</v>
      </c>
      <c r="H52" s="12">
        <v>676</v>
      </c>
      <c r="I52" s="7">
        <v>14</v>
      </c>
      <c r="J52" s="7">
        <v>18</v>
      </c>
      <c r="K52" s="7">
        <v>8</v>
      </c>
      <c r="L52" s="7">
        <v>2</v>
      </c>
    </row>
    <row r="53" spans="1:12" ht="15.6" x14ac:dyDescent="0.3">
      <c r="A53">
        <v>25</v>
      </c>
      <c r="B53" s="139" t="s">
        <v>179</v>
      </c>
      <c r="C53" s="100" t="s">
        <v>208</v>
      </c>
      <c r="D53" s="7">
        <v>179</v>
      </c>
      <c r="E53" s="7">
        <v>178</v>
      </c>
      <c r="F53" s="7">
        <v>175</v>
      </c>
      <c r="G53" s="7">
        <v>137</v>
      </c>
      <c r="H53" s="12">
        <v>669</v>
      </c>
      <c r="I53" s="7">
        <v>13</v>
      </c>
      <c r="J53" s="7">
        <v>17</v>
      </c>
      <c r="K53" s="7">
        <v>6</v>
      </c>
      <c r="L53" s="7">
        <v>5</v>
      </c>
    </row>
    <row r="54" spans="1:12" ht="15.6" x14ac:dyDescent="0.3">
      <c r="A54">
        <v>26</v>
      </c>
      <c r="B54" s="52" t="s">
        <v>133</v>
      </c>
      <c r="C54" s="92" t="s">
        <v>69</v>
      </c>
      <c r="D54" s="7">
        <v>170</v>
      </c>
      <c r="E54" s="7">
        <v>181</v>
      </c>
      <c r="F54" s="7">
        <v>177</v>
      </c>
      <c r="G54" s="7">
        <v>140</v>
      </c>
      <c r="H54" s="12">
        <v>668</v>
      </c>
      <c r="I54" s="7">
        <v>8</v>
      </c>
      <c r="J54" s="7">
        <v>23</v>
      </c>
      <c r="K54" s="7">
        <v>3</v>
      </c>
      <c r="L54" s="7">
        <v>6</v>
      </c>
    </row>
    <row r="55" spans="1:12" ht="15.6" x14ac:dyDescent="0.3">
      <c r="A55">
        <v>27</v>
      </c>
      <c r="B55" s="53" t="s">
        <v>134</v>
      </c>
      <c r="C55" s="93" t="s">
        <v>76</v>
      </c>
      <c r="D55" s="7">
        <v>173</v>
      </c>
      <c r="E55" s="7">
        <v>148</v>
      </c>
      <c r="F55" s="7">
        <v>174</v>
      </c>
      <c r="G55" s="7">
        <v>167</v>
      </c>
      <c r="H55" s="12">
        <v>662</v>
      </c>
      <c r="I55" s="7">
        <v>12</v>
      </c>
      <c r="J55" s="7">
        <v>19</v>
      </c>
      <c r="K55" s="7">
        <v>9</v>
      </c>
      <c r="L55" s="7">
        <v>2</v>
      </c>
    </row>
    <row r="56" spans="1:12" ht="15.6" x14ac:dyDescent="0.3">
      <c r="A56">
        <v>28</v>
      </c>
      <c r="B56" s="56" t="s">
        <v>139</v>
      </c>
      <c r="C56" s="96" t="s">
        <v>90</v>
      </c>
      <c r="D56" s="7">
        <v>136</v>
      </c>
      <c r="E56" s="7">
        <v>138</v>
      </c>
      <c r="F56" s="7">
        <v>221</v>
      </c>
      <c r="G56" s="7">
        <v>147</v>
      </c>
      <c r="H56" s="12">
        <v>642</v>
      </c>
      <c r="I56" s="7">
        <v>10</v>
      </c>
      <c r="J56" s="7">
        <v>14</v>
      </c>
      <c r="K56" s="7">
        <v>11</v>
      </c>
      <c r="L56" s="7">
        <v>6</v>
      </c>
    </row>
    <row r="57" spans="1:12" ht="15.6" x14ac:dyDescent="0.3">
      <c r="A57">
        <v>29</v>
      </c>
      <c r="B57" s="53" t="s">
        <v>134</v>
      </c>
      <c r="C57" s="93" t="s">
        <v>80</v>
      </c>
      <c r="D57" s="7">
        <v>145</v>
      </c>
      <c r="E57" s="7">
        <v>168</v>
      </c>
      <c r="F57" s="7">
        <v>135</v>
      </c>
      <c r="G57" s="7">
        <v>189</v>
      </c>
      <c r="H57" s="12">
        <v>637</v>
      </c>
      <c r="I57" s="7">
        <v>7</v>
      </c>
      <c r="J57" s="7">
        <v>21</v>
      </c>
      <c r="K57" s="7">
        <v>11</v>
      </c>
      <c r="L57" s="7">
        <v>2</v>
      </c>
    </row>
    <row r="58" spans="1:12" ht="15.6" x14ac:dyDescent="0.3">
      <c r="A58">
        <v>30</v>
      </c>
      <c r="B58" s="56" t="s">
        <v>139</v>
      </c>
      <c r="C58" s="96" t="s">
        <v>89</v>
      </c>
      <c r="D58" s="7">
        <v>160</v>
      </c>
      <c r="E58" s="7">
        <v>169</v>
      </c>
      <c r="F58" s="7">
        <v>160</v>
      </c>
      <c r="G58" s="7">
        <v>145</v>
      </c>
      <c r="H58" s="12">
        <v>634</v>
      </c>
      <c r="I58" s="7">
        <v>11</v>
      </c>
      <c r="J58" s="7">
        <v>16</v>
      </c>
      <c r="K58" s="7">
        <v>6</v>
      </c>
      <c r="L58" s="7">
        <v>8</v>
      </c>
    </row>
    <row r="59" spans="1:12" ht="15.6" x14ac:dyDescent="0.3">
      <c r="A59">
        <v>31</v>
      </c>
      <c r="B59" s="56" t="s">
        <v>139</v>
      </c>
      <c r="C59" s="96" t="s">
        <v>140</v>
      </c>
      <c r="D59" s="7">
        <v>159</v>
      </c>
      <c r="E59" s="7">
        <v>155</v>
      </c>
      <c r="F59" s="7">
        <v>131</v>
      </c>
      <c r="G59" s="7">
        <v>184</v>
      </c>
      <c r="H59" s="12">
        <v>629</v>
      </c>
      <c r="I59" s="7">
        <v>9</v>
      </c>
      <c r="J59" s="7">
        <v>18</v>
      </c>
      <c r="K59" s="7">
        <v>8</v>
      </c>
      <c r="L59" s="7">
        <v>5</v>
      </c>
    </row>
    <row r="60" spans="1:12" ht="15.6" x14ac:dyDescent="0.3">
      <c r="A60">
        <v>32</v>
      </c>
      <c r="B60" s="56" t="s">
        <v>139</v>
      </c>
      <c r="C60" s="96" t="s">
        <v>141</v>
      </c>
      <c r="D60" s="7">
        <v>165</v>
      </c>
      <c r="E60" s="7">
        <v>146</v>
      </c>
      <c r="F60" s="7">
        <v>183</v>
      </c>
      <c r="G60" s="7">
        <v>131</v>
      </c>
      <c r="H60" s="12">
        <v>625</v>
      </c>
      <c r="I60" s="7">
        <v>13</v>
      </c>
      <c r="J60" s="7">
        <v>11</v>
      </c>
      <c r="K60" s="7">
        <v>16</v>
      </c>
      <c r="L60" s="7">
        <v>2</v>
      </c>
    </row>
    <row r="61" spans="1:12" ht="15.6" x14ac:dyDescent="0.3">
      <c r="A61">
        <v>33</v>
      </c>
      <c r="B61" s="61" t="s">
        <v>149</v>
      </c>
      <c r="C61" s="68" t="s">
        <v>209</v>
      </c>
      <c r="D61" s="7">
        <v>145</v>
      </c>
      <c r="E61" s="7">
        <v>151</v>
      </c>
      <c r="F61" s="7">
        <v>137</v>
      </c>
      <c r="G61" s="7">
        <v>191</v>
      </c>
      <c r="H61" s="12">
        <v>624</v>
      </c>
      <c r="I61" s="7">
        <v>10</v>
      </c>
      <c r="J61" s="7">
        <v>15</v>
      </c>
      <c r="K61" s="7">
        <v>9</v>
      </c>
      <c r="L61" s="7">
        <v>7</v>
      </c>
    </row>
    <row r="62" spans="1:12" ht="15.6" x14ac:dyDescent="0.3">
      <c r="A62">
        <v>34</v>
      </c>
      <c r="B62" s="55" t="s">
        <v>137</v>
      </c>
      <c r="C62" s="95" t="s">
        <v>83</v>
      </c>
      <c r="D62" s="7">
        <v>161</v>
      </c>
      <c r="E62" s="7">
        <v>160</v>
      </c>
      <c r="F62" s="7">
        <v>148</v>
      </c>
      <c r="G62" s="7">
        <v>149</v>
      </c>
      <c r="H62" s="12">
        <v>618</v>
      </c>
      <c r="I62" s="7">
        <v>10</v>
      </c>
      <c r="J62" s="7">
        <v>17</v>
      </c>
      <c r="K62" s="7">
        <v>9</v>
      </c>
      <c r="L62" s="7">
        <v>6</v>
      </c>
    </row>
    <row r="63" spans="1:12" ht="15.6" x14ac:dyDescent="0.3">
      <c r="A63">
        <v>35</v>
      </c>
      <c r="B63" s="139" t="s">
        <v>179</v>
      </c>
      <c r="C63" s="100" t="s">
        <v>198</v>
      </c>
      <c r="D63" s="7">
        <v>157</v>
      </c>
      <c r="E63" s="7">
        <v>168</v>
      </c>
      <c r="F63" s="7">
        <v>149</v>
      </c>
      <c r="G63" s="7">
        <v>135</v>
      </c>
      <c r="H63" s="12">
        <v>609</v>
      </c>
      <c r="I63" s="7">
        <v>11</v>
      </c>
      <c r="J63" s="7">
        <v>11</v>
      </c>
      <c r="K63" s="7">
        <v>14</v>
      </c>
      <c r="L63" s="7">
        <v>4</v>
      </c>
    </row>
    <row r="64" spans="1:12" ht="15.6" x14ac:dyDescent="0.3">
      <c r="A64">
        <v>36</v>
      </c>
      <c r="B64" s="57" t="s">
        <v>142</v>
      </c>
      <c r="C64" s="97" t="s">
        <v>144</v>
      </c>
      <c r="D64" s="7">
        <v>174</v>
      </c>
      <c r="E64" s="7">
        <v>140</v>
      </c>
      <c r="F64" s="7">
        <v>158</v>
      </c>
      <c r="G64" s="7">
        <v>137</v>
      </c>
      <c r="H64" s="12">
        <v>609</v>
      </c>
      <c r="I64" s="7">
        <v>7</v>
      </c>
      <c r="J64" s="7">
        <v>20</v>
      </c>
      <c r="K64" s="7">
        <v>11</v>
      </c>
      <c r="L64" s="7">
        <v>3</v>
      </c>
    </row>
    <row r="65" spans="1:12" ht="15.6" x14ac:dyDescent="0.3">
      <c r="A65">
        <v>37</v>
      </c>
      <c r="B65" s="57" t="s">
        <v>142</v>
      </c>
      <c r="C65" s="97" t="s">
        <v>92</v>
      </c>
      <c r="D65" s="7">
        <v>166</v>
      </c>
      <c r="E65" s="7">
        <v>152</v>
      </c>
      <c r="F65" s="7">
        <v>128</v>
      </c>
      <c r="G65" s="7">
        <v>162</v>
      </c>
      <c r="H65" s="12">
        <v>608</v>
      </c>
      <c r="I65" s="7">
        <v>14</v>
      </c>
      <c r="J65" s="7">
        <v>12</v>
      </c>
      <c r="K65" s="7">
        <v>15</v>
      </c>
      <c r="L65" s="7">
        <v>2</v>
      </c>
    </row>
    <row r="66" spans="1:12" ht="15.6" x14ac:dyDescent="0.3">
      <c r="A66">
        <v>38</v>
      </c>
      <c r="B66" s="57" t="s">
        <v>142</v>
      </c>
      <c r="C66" s="97" t="s">
        <v>95</v>
      </c>
      <c r="D66" s="7">
        <v>153</v>
      </c>
      <c r="E66" s="7">
        <v>154</v>
      </c>
      <c r="F66" s="7">
        <v>165</v>
      </c>
      <c r="G66" s="7">
        <v>133</v>
      </c>
      <c r="H66" s="12">
        <v>605</v>
      </c>
      <c r="I66" s="7">
        <v>10</v>
      </c>
      <c r="J66" s="7">
        <v>17</v>
      </c>
      <c r="K66" s="7">
        <v>10</v>
      </c>
      <c r="L66" s="7">
        <v>5</v>
      </c>
    </row>
    <row r="67" spans="1:12" ht="15.6" x14ac:dyDescent="0.3">
      <c r="A67">
        <v>39</v>
      </c>
      <c r="B67" s="56" t="s">
        <v>139</v>
      </c>
      <c r="C67" s="96" t="s">
        <v>87</v>
      </c>
      <c r="D67" s="7">
        <v>181</v>
      </c>
      <c r="E67" s="7">
        <v>129</v>
      </c>
      <c r="F67" s="7">
        <v>125</v>
      </c>
      <c r="G67" s="7">
        <v>161</v>
      </c>
      <c r="H67" s="12">
        <v>596</v>
      </c>
      <c r="I67" s="7">
        <v>8</v>
      </c>
      <c r="J67" s="7">
        <v>17</v>
      </c>
      <c r="K67" s="7">
        <v>10</v>
      </c>
      <c r="L67" s="7">
        <v>5</v>
      </c>
    </row>
    <row r="68" spans="1:12" ht="15.6" x14ac:dyDescent="0.3">
      <c r="A68">
        <v>40</v>
      </c>
      <c r="B68" s="55" t="s">
        <v>137</v>
      </c>
      <c r="C68" s="95" t="s">
        <v>187</v>
      </c>
      <c r="D68" s="7">
        <v>158</v>
      </c>
      <c r="E68" s="7">
        <v>137</v>
      </c>
      <c r="F68" s="7">
        <v>134</v>
      </c>
      <c r="G68" s="7">
        <v>149</v>
      </c>
      <c r="H68" s="12">
        <v>578</v>
      </c>
      <c r="I68" s="7">
        <v>10</v>
      </c>
      <c r="J68" s="7">
        <v>15</v>
      </c>
      <c r="K68" s="7">
        <v>11</v>
      </c>
      <c r="L68" s="7">
        <v>5</v>
      </c>
    </row>
    <row r="69" spans="1:12" ht="15.6" x14ac:dyDescent="0.3">
      <c r="A69">
        <v>41</v>
      </c>
      <c r="B69" s="57" t="s">
        <v>142</v>
      </c>
      <c r="C69" s="97" t="s">
        <v>143</v>
      </c>
      <c r="D69" s="7">
        <v>108</v>
      </c>
      <c r="E69" s="7">
        <v>144</v>
      </c>
      <c r="F69" s="7">
        <v>124</v>
      </c>
      <c r="G69" s="7">
        <v>166</v>
      </c>
      <c r="H69" s="12">
        <v>542</v>
      </c>
      <c r="I69" s="7">
        <v>10</v>
      </c>
      <c r="J69" s="7">
        <v>11</v>
      </c>
      <c r="K69" s="7">
        <v>15</v>
      </c>
      <c r="L69" s="7">
        <v>6</v>
      </c>
    </row>
    <row r="70" spans="1:12" ht="15.6" x14ac:dyDescent="0.3">
      <c r="A70">
        <v>42</v>
      </c>
      <c r="B70" s="58" t="s">
        <v>145</v>
      </c>
      <c r="C70" s="99" t="s">
        <v>98</v>
      </c>
      <c r="D70" s="7">
        <v>122</v>
      </c>
      <c r="E70" s="7">
        <v>122</v>
      </c>
      <c r="F70" s="7">
        <v>137</v>
      </c>
      <c r="G70" s="7">
        <v>157</v>
      </c>
      <c r="H70" s="12">
        <v>538</v>
      </c>
      <c r="I70" s="7">
        <v>5</v>
      </c>
      <c r="J70" s="7">
        <v>16</v>
      </c>
      <c r="K70" s="7">
        <v>19</v>
      </c>
      <c r="L70" s="7">
        <v>0</v>
      </c>
    </row>
    <row r="71" spans="1:12" ht="15.6" x14ac:dyDescent="0.3">
      <c r="A71">
        <v>43</v>
      </c>
      <c r="B71" s="58" t="s">
        <v>145</v>
      </c>
      <c r="C71" s="99" t="s">
        <v>100</v>
      </c>
      <c r="D71" s="7">
        <v>141</v>
      </c>
      <c r="E71" s="7">
        <v>112</v>
      </c>
      <c r="F71" s="7">
        <v>108</v>
      </c>
      <c r="G71" s="7">
        <v>117</v>
      </c>
      <c r="H71" s="12">
        <v>478</v>
      </c>
      <c r="I71" s="7">
        <v>8</v>
      </c>
      <c r="J71" s="7">
        <v>7</v>
      </c>
      <c r="K71" s="7">
        <v>19</v>
      </c>
      <c r="L71" s="7">
        <v>6</v>
      </c>
    </row>
    <row r="72" spans="1:12" ht="15.6" x14ac:dyDescent="0.3">
      <c r="A72">
        <v>44</v>
      </c>
      <c r="B72" s="58" t="s">
        <v>145</v>
      </c>
      <c r="C72" s="99" t="s">
        <v>96</v>
      </c>
      <c r="D72" s="7">
        <v>106</v>
      </c>
      <c r="E72" s="7">
        <v>120</v>
      </c>
      <c r="F72" s="7">
        <v>127</v>
      </c>
      <c r="G72" s="7">
        <v>118</v>
      </c>
      <c r="H72" s="12">
        <v>471</v>
      </c>
      <c r="I72" s="7">
        <v>5</v>
      </c>
      <c r="J72" s="7">
        <v>9</v>
      </c>
      <c r="K72" s="7">
        <v>25</v>
      </c>
      <c r="L72" s="7">
        <v>2</v>
      </c>
    </row>
    <row r="73" spans="1:12" ht="15.6" x14ac:dyDescent="0.3">
      <c r="A73">
        <v>45</v>
      </c>
      <c r="B73" s="58" t="s">
        <v>145</v>
      </c>
      <c r="C73" s="99" t="s">
        <v>146</v>
      </c>
      <c r="D73" s="7">
        <v>103</v>
      </c>
      <c r="E73" s="7">
        <v>102</v>
      </c>
      <c r="F73" s="7">
        <v>116</v>
      </c>
      <c r="G73" s="7">
        <v>134</v>
      </c>
      <c r="H73" s="12">
        <v>455</v>
      </c>
      <c r="I73" s="7">
        <v>5</v>
      </c>
      <c r="J73" s="7">
        <v>7</v>
      </c>
      <c r="K73" s="7">
        <v>24</v>
      </c>
      <c r="L73" s="7">
        <v>4</v>
      </c>
    </row>
    <row r="74" spans="1:12" ht="15.6" x14ac:dyDescent="0.3">
      <c r="A74">
        <v>46</v>
      </c>
      <c r="B74" s="58" t="s">
        <v>145</v>
      </c>
      <c r="C74" s="99" t="s">
        <v>97</v>
      </c>
      <c r="D74" s="7">
        <v>130</v>
      </c>
      <c r="E74" s="7">
        <v>92</v>
      </c>
      <c r="F74" s="7">
        <v>111</v>
      </c>
      <c r="G74" s="7">
        <v>114</v>
      </c>
      <c r="H74" s="12">
        <v>447</v>
      </c>
      <c r="I74" s="7">
        <v>0</v>
      </c>
      <c r="J74" s="7">
        <v>16</v>
      </c>
      <c r="K74" s="7">
        <v>21</v>
      </c>
      <c r="L74" s="7">
        <v>3</v>
      </c>
    </row>
    <row r="75" spans="1:12" ht="15.6" x14ac:dyDescent="0.3">
      <c r="A75">
        <v>47</v>
      </c>
      <c r="B75" s="58" t="s">
        <v>145</v>
      </c>
      <c r="C75" s="99" t="s">
        <v>99</v>
      </c>
      <c r="D75" s="7">
        <v>91</v>
      </c>
      <c r="E75" s="7">
        <v>111</v>
      </c>
      <c r="F75" s="7">
        <v>107</v>
      </c>
      <c r="G75" s="7">
        <v>101</v>
      </c>
      <c r="H75" s="12">
        <v>410</v>
      </c>
      <c r="I75" s="7">
        <v>2</v>
      </c>
      <c r="J75" s="7">
        <v>8</v>
      </c>
      <c r="K75" s="7">
        <v>26</v>
      </c>
      <c r="L75" s="7">
        <v>4</v>
      </c>
    </row>
  </sheetData>
  <sortState xmlns:xlrd2="http://schemas.microsoft.com/office/spreadsheetml/2017/richdata2" ref="B28:L75">
    <sortCondition descending="1" ref="H28:H7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4F1A-DF4F-454D-A6A9-241D23DC672E}">
  <dimension ref="A2:L73"/>
  <sheetViews>
    <sheetView topLeftCell="A15" workbookViewId="0">
      <selection activeCell="B26" sqref="B26:H50"/>
    </sheetView>
  </sheetViews>
  <sheetFormatPr defaultRowHeight="14.4" x14ac:dyDescent="0.3"/>
  <cols>
    <col min="2" max="2" width="3.5546875" bestFit="1" customWidth="1"/>
    <col min="3" max="3" width="20.88671875" bestFit="1" customWidth="1"/>
    <col min="4" max="7" width="6.109375" style="2" customWidth="1"/>
    <col min="8" max="8" width="7.33203125" style="2" customWidth="1"/>
    <col min="9" max="12" width="5.21875" style="2" customWidth="1"/>
  </cols>
  <sheetData>
    <row r="2" spans="1:12" x14ac:dyDescent="0.3">
      <c r="D2" s="2" t="s">
        <v>205</v>
      </c>
    </row>
    <row r="3" spans="1:12" ht="15.6" x14ac:dyDescent="0.3">
      <c r="A3">
        <v>1</v>
      </c>
      <c r="B3" s="61" t="s">
        <v>149</v>
      </c>
      <c r="C3" s="68" t="s">
        <v>35</v>
      </c>
      <c r="D3" s="7">
        <v>150</v>
      </c>
      <c r="E3" s="7">
        <v>226</v>
      </c>
      <c r="F3" s="7">
        <v>203</v>
      </c>
      <c r="G3" s="7">
        <v>179</v>
      </c>
      <c r="H3" s="12">
        <v>758</v>
      </c>
      <c r="I3" s="7">
        <v>18</v>
      </c>
      <c r="J3" s="7">
        <v>17</v>
      </c>
      <c r="K3" s="7">
        <v>4</v>
      </c>
      <c r="L3" s="7">
        <v>3</v>
      </c>
    </row>
    <row r="4" spans="1:12" ht="15.6" x14ac:dyDescent="0.3">
      <c r="A4">
        <v>2</v>
      </c>
      <c r="B4" s="61" t="s">
        <v>149</v>
      </c>
      <c r="C4" s="68" t="s">
        <v>37</v>
      </c>
      <c r="D4" s="7">
        <v>156</v>
      </c>
      <c r="E4" s="7">
        <v>195</v>
      </c>
      <c r="F4" s="7">
        <v>158</v>
      </c>
      <c r="G4" s="7">
        <v>188</v>
      </c>
      <c r="H4" s="12">
        <v>697</v>
      </c>
      <c r="I4" s="7">
        <v>16</v>
      </c>
      <c r="J4" s="7">
        <v>13</v>
      </c>
      <c r="K4" s="7">
        <v>7</v>
      </c>
      <c r="L4" s="7">
        <v>6</v>
      </c>
    </row>
    <row r="5" spans="1:12" ht="15.6" x14ac:dyDescent="0.3">
      <c r="A5">
        <v>3</v>
      </c>
      <c r="B5" s="61" t="s">
        <v>149</v>
      </c>
      <c r="C5" s="68" t="s">
        <v>36</v>
      </c>
      <c r="D5" s="7">
        <v>133</v>
      </c>
      <c r="E5" s="7">
        <v>145</v>
      </c>
      <c r="F5" s="7">
        <v>203</v>
      </c>
      <c r="G5" s="7">
        <v>203</v>
      </c>
      <c r="H5" s="12">
        <v>684</v>
      </c>
      <c r="I5" s="7">
        <v>14</v>
      </c>
      <c r="J5" s="7">
        <v>20</v>
      </c>
      <c r="K5" s="7">
        <v>5</v>
      </c>
      <c r="L5" s="7">
        <v>4</v>
      </c>
    </row>
    <row r="6" spans="1:12" ht="15.6" x14ac:dyDescent="0.3">
      <c r="A6">
        <v>4</v>
      </c>
      <c r="B6" s="62" t="s">
        <v>150</v>
      </c>
      <c r="C6" s="122" t="s">
        <v>44</v>
      </c>
      <c r="D6" s="7">
        <v>186</v>
      </c>
      <c r="E6" s="7">
        <v>169</v>
      </c>
      <c r="F6" s="7">
        <v>155</v>
      </c>
      <c r="G6" s="7">
        <v>171</v>
      </c>
      <c r="H6" s="12">
        <v>681</v>
      </c>
      <c r="I6" s="7">
        <v>12</v>
      </c>
      <c r="J6" s="7">
        <v>22</v>
      </c>
      <c r="K6" s="7">
        <v>7</v>
      </c>
      <c r="L6" s="7">
        <v>2</v>
      </c>
    </row>
    <row r="7" spans="1:12" ht="15.6" x14ac:dyDescent="0.3">
      <c r="A7">
        <v>5</v>
      </c>
      <c r="B7" s="62" t="s">
        <v>150</v>
      </c>
      <c r="C7" s="122" t="s">
        <v>42</v>
      </c>
      <c r="D7" s="7">
        <v>157</v>
      </c>
      <c r="E7" s="7">
        <v>161</v>
      </c>
      <c r="F7" s="7">
        <v>181</v>
      </c>
      <c r="G7" s="7">
        <v>159</v>
      </c>
      <c r="H7" s="12">
        <v>658</v>
      </c>
      <c r="I7" s="7">
        <v>12</v>
      </c>
      <c r="J7" s="7">
        <v>20</v>
      </c>
      <c r="K7" s="7">
        <v>7</v>
      </c>
      <c r="L7" s="7">
        <v>4</v>
      </c>
    </row>
    <row r="8" spans="1:12" ht="15.6" x14ac:dyDescent="0.3">
      <c r="A8">
        <v>6</v>
      </c>
      <c r="B8" s="63" t="s">
        <v>151</v>
      </c>
      <c r="C8" s="123" t="s">
        <v>46</v>
      </c>
      <c r="D8" s="7">
        <v>180</v>
      </c>
      <c r="E8" s="7">
        <v>200</v>
      </c>
      <c r="F8" s="7">
        <v>157</v>
      </c>
      <c r="G8" s="7">
        <v>112</v>
      </c>
      <c r="H8" s="12">
        <v>649</v>
      </c>
      <c r="I8" s="7">
        <v>13</v>
      </c>
      <c r="J8" s="7">
        <v>14</v>
      </c>
      <c r="K8" s="7">
        <v>9</v>
      </c>
      <c r="L8" s="7">
        <v>6</v>
      </c>
    </row>
    <row r="9" spans="1:12" ht="15.6" x14ac:dyDescent="0.3">
      <c r="A9">
        <v>7</v>
      </c>
      <c r="B9" s="62" t="s">
        <v>150</v>
      </c>
      <c r="C9" s="122" t="s">
        <v>40</v>
      </c>
      <c r="D9" s="7">
        <v>158</v>
      </c>
      <c r="E9" s="7">
        <v>181</v>
      </c>
      <c r="F9" s="7">
        <v>136</v>
      </c>
      <c r="G9" s="7">
        <v>149</v>
      </c>
      <c r="H9" s="12">
        <v>624</v>
      </c>
      <c r="I9" s="7">
        <v>8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4" t="s">
        <v>152</v>
      </c>
      <c r="C10" s="134" t="s">
        <v>54</v>
      </c>
      <c r="D10" s="7">
        <v>139</v>
      </c>
      <c r="E10" s="7">
        <v>138</v>
      </c>
      <c r="F10" s="7">
        <v>136</v>
      </c>
      <c r="G10" s="7">
        <v>188</v>
      </c>
      <c r="H10" s="12">
        <v>601</v>
      </c>
      <c r="I10" s="7">
        <v>4</v>
      </c>
      <c r="J10" s="7">
        <v>23</v>
      </c>
      <c r="K10" s="7">
        <v>10</v>
      </c>
      <c r="L10" s="7">
        <v>3</v>
      </c>
    </row>
    <row r="11" spans="1:12" ht="15.6" x14ac:dyDescent="0.3">
      <c r="A11">
        <v>9</v>
      </c>
      <c r="B11" s="61" t="s">
        <v>149</v>
      </c>
      <c r="C11" s="68" t="s">
        <v>38</v>
      </c>
      <c r="D11" s="7">
        <v>135</v>
      </c>
      <c r="E11" s="7">
        <v>145</v>
      </c>
      <c r="F11" s="7">
        <v>164</v>
      </c>
      <c r="G11" s="7">
        <v>147</v>
      </c>
      <c r="H11" s="12">
        <v>591</v>
      </c>
      <c r="I11" s="7">
        <v>8</v>
      </c>
      <c r="J11" s="7">
        <v>15</v>
      </c>
      <c r="K11" s="7">
        <v>8</v>
      </c>
      <c r="L11" s="7">
        <v>10</v>
      </c>
    </row>
    <row r="12" spans="1:12" ht="15.6" x14ac:dyDescent="0.3">
      <c r="A12">
        <v>10</v>
      </c>
      <c r="B12" s="63" t="s">
        <v>151</v>
      </c>
      <c r="C12" s="123" t="s">
        <v>49</v>
      </c>
      <c r="D12" s="7">
        <v>136</v>
      </c>
      <c r="E12" s="7">
        <v>130</v>
      </c>
      <c r="F12" s="7">
        <v>143</v>
      </c>
      <c r="G12" s="7">
        <v>180</v>
      </c>
      <c r="H12" s="12">
        <v>589</v>
      </c>
      <c r="I12" s="7">
        <v>9</v>
      </c>
      <c r="J12" s="7">
        <v>13</v>
      </c>
      <c r="K12" s="7">
        <v>11</v>
      </c>
      <c r="L12" s="7">
        <v>7</v>
      </c>
    </row>
    <row r="13" spans="1:12" ht="15.6" x14ac:dyDescent="0.3">
      <c r="A13">
        <v>11</v>
      </c>
      <c r="B13" s="62" t="s">
        <v>150</v>
      </c>
      <c r="C13" s="122" t="s">
        <v>45</v>
      </c>
      <c r="D13" s="7">
        <v>143</v>
      </c>
      <c r="E13" s="7">
        <v>164</v>
      </c>
      <c r="F13" s="7">
        <v>124</v>
      </c>
      <c r="G13" s="7">
        <v>145</v>
      </c>
      <c r="H13" s="12">
        <v>587</v>
      </c>
      <c r="I13" s="7">
        <v>8</v>
      </c>
      <c r="J13" s="7">
        <v>17</v>
      </c>
      <c r="K13" s="7">
        <v>12</v>
      </c>
      <c r="L13" s="7">
        <v>5</v>
      </c>
    </row>
    <row r="14" spans="1:12" ht="15.6" x14ac:dyDescent="0.3">
      <c r="A14">
        <v>12</v>
      </c>
      <c r="B14" s="67" t="s">
        <v>155</v>
      </c>
      <c r="C14" s="136" t="s">
        <v>157</v>
      </c>
      <c r="D14" s="7">
        <v>145</v>
      </c>
      <c r="E14" s="7">
        <v>119</v>
      </c>
      <c r="F14" s="7">
        <v>166</v>
      </c>
      <c r="G14" s="7">
        <v>146</v>
      </c>
      <c r="H14" s="12">
        <v>576</v>
      </c>
      <c r="I14" s="7">
        <v>9</v>
      </c>
      <c r="J14" s="7">
        <v>16</v>
      </c>
      <c r="K14" s="7">
        <v>11</v>
      </c>
      <c r="L14" s="7">
        <v>6</v>
      </c>
    </row>
    <row r="15" spans="1:12" ht="15.6" x14ac:dyDescent="0.3">
      <c r="A15">
        <v>13</v>
      </c>
      <c r="B15" s="64" t="s">
        <v>152</v>
      </c>
      <c r="C15" s="134" t="s">
        <v>153</v>
      </c>
      <c r="D15" s="7">
        <v>137</v>
      </c>
      <c r="E15" s="7">
        <v>167</v>
      </c>
      <c r="F15" s="7">
        <v>125</v>
      </c>
      <c r="G15" s="7">
        <v>122</v>
      </c>
      <c r="H15" s="12">
        <v>551</v>
      </c>
      <c r="I15" s="7">
        <v>7</v>
      </c>
      <c r="J15" s="7">
        <v>14</v>
      </c>
      <c r="K15" s="7">
        <v>14</v>
      </c>
      <c r="L15" s="7">
        <v>5</v>
      </c>
    </row>
    <row r="16" spans="1:12" ht="15.6" x14ac:dyDescent="0.3">
      <c r="A16">
        <v>14</v>
      </c>
      <c r="B16" s="63" t="s">
        <v>151</v>
      </c>
      <c r="C16" s="123" t="s">
        <v>50</v>
      </c>
      <c r="D16" s="7">
        <v>146</v>
      </c>
      <c r="E16" s="7">
        <v>98</v>
      </c>
      <c r="F16" s="7">
        <v>141</v>
      </c>
      <c r="G16" s="7">
        <v>124</v>
      </c>
      <c r="H16" s="12">
        <v>509</v>
      </c>
      <c r="I16" s="7">
        <v>9</v>
      </c>
      <c r="J16" s="7">
        <v>11</v>
      </c>
      <c r="K16" s="7">
        <v>22</v>
      </c>
      <c r="L16" s="7">
        <v>0</v>
      </c>
    </row>
    <row r="17" spans="1:12" ht="15.6" x14ac:dyDescent="0.3">
      <c r="A17">
        <v>15</v>
      </c>
      <c r="B17" s="64" t="s">
        <v>152</v>
      </c>
      <c r="C17" s="134" t="s">
        <v>55</v>
      </c>
      <c r="D17" s="7">
        <v>90</v>
      </c>
      <c r="E17" s="7">
        <v>131</v>
      </c>
      <c r="F17" s="7">
        <v>143</v>
      </c>
      <c r="G17" s="7">
        <v>131</v>
      </c>
      <c r="H17" s="12">
        <v>495</v>
      </c>
      <c r="I17" s="7">
        <v>6</v>
      </c>
      <c r="J17" s="7">
        <v>12</v>
      </c>
      <c r="K17" s="7">
        <v>19</v>
      </c>
      <c r="L17" s="7">
        <v>4</v>
      </c>
    </row>
    <row r="18" spans="1:12" ht="15.6" x14ac:dyDescent="0.3">
      <c r="A18">
        <v>16</v>
      </c>
      <c r="B18" s="67" t="s">
        <v>155</v>
      </c>
      <c r="C18" s="136" t="s">
        <v>162</v>
      </c>
      <c r="D18" s="7">
        <v>157</v>
      </c>
      <c r="E18" s="7">
        <v>115</v>
      </c>
      <c r="F18" s="7">
        <v>94</v>
      </c>
      <c r="G18" s="7">
        <v>125</v>
      </c>
      <c r="H18" s="12">
        <v>491</v>
      </c>
      <c r="I18" s="7">
        <v>5</v>
      </c>
      <c r="J18" s="7">
        <v>11</v>
      </c>
      <c r="K18" s="7">
        <v>20</v>
      </c>
      <c r="L18" s="7">
        <v>4</v>
      </c>
    </row>
    <row r="19" spans="1:12" ht="15.6" x14ac:dyDescent="0.3">
      <c r="A19">
        <v>17</v>
      </c>
      <c r="B19" s="64" t="s">
        <v>152</v>
      </c>
      <c r="C19" s="134" t="s">
        <v>52</v>
      </c>
      <c r="D19" s="7">
        <v>113</v>
      </c>
      <c r="E19" s="7">
        <v>135</v>
      </c>
      <c r="F19" s="7">
        <v>113</v>
      </c>
      <c r="G19" s="7">
        <v>124</v>
      </c>
      <c r="H19" s="12">
        <v>485</v>
      </c>
      <c r="I19" s="7">
        <v>6</v>
      </c>
      <c r="J19" s="7">
        <v>9</v>
      </c>
      <c r="K19" s="7">
        <v>17</v>
      </c>
      <c r="L19" s="7">
        <v>8</v>
      </c>
    </row>
    <row r="20" spans="1:12" ht="15.6" x14ac:dyDescent="0.3">
      <c r="A20">
        <v>18</v>
      </c>
      <c r="B20" s="64" t="s">
        <v>152</v>
      </c>
      <c r="C20" s="134" t="s">
        <v>51</v>
      </c>
      <c r="D20" s="7">
        <v>134</v>
      </c>
      <c r="E20" s="7">
        <v>120</v>
      </c>
      <c r="F20" s="7">
        <v>136</v>
      </c>
      <c r="G20" s="7">
        <v>95</v>
      </c>
      <c r="H20" s="12">
        <v>485</v>
      </c>
      <c r="I20" s="7">
        <v>3</v>
      </c>
      <c r="J20" s="7">
        <v>12</v>
      </c>
      <c r="K20" s="7">
        <v>18</v>
      </c>
      <c r="L20" s="7">
        <v>7</v>
      </c>
    </row>
    <row r="21" spans="1:12" ht="15.6" x14ac:dyDescent="0.3">
      <c r="A21">
        <v>19</v>
      </c>
      <c r="B21" s="67" t="s">
        <v>155</v>
      </c>
      <c r="C21" s="136" t="s">
        <v>159</v>
      </c>
      <c r="D21" s="7">
        <v>82</v>
      </c>
      <c r="E21" s="7">
        <v>105</v>
      </c>
      <c r="F21" s="7">
        <v>98</v>
      </c>
      <c r="G21" s="7">
        <v>121</v>
      </c>
      <c r="H21" s="12">
        <v>406</v>
      </c>
      <c r="I21" s="7">
        <v>2</v>
      </c>
      <c r="J21" s="7">
        <v>8</v>
      </c>
      <c r="K21" s="7">
        <v>21</v>
      </c>
      <c r="L21" s="7">
        <v>9</v>
      </c>
    </row>
    <row r="22" spans="1:12" ht="15.6" x14ac:dyDescent="0.3">
      <c r="A22">
        <v>20</v>
      </c>
      <c r="B22" s="66" t="s">
        <v>155</v>
      </c>
      <c r="C22" s="66" t="s">
        <v>160</v>
      </c>
      <c r="D22" s="7">
        <v>103</v>
      </c>
      <c r="E22" s="7">
        <v>106</v>
      </c>
      <c r="F22" s="7">
        <v>87</v>
      </c>
      <c r="G22" s="7">
        <v>92</v>
      </c>
      <c r="H22" s="12">
        <v>388</v>
      </c>
      <c r="I22" s="7">
        <v>3</v>
      </c>
      <c r="J22" s="7">
        <v>5</v>
      </c>
      <c r="K22" s="7">
        <v>29</v>
      </c>
      <c r="L22" s="7">
        <v>3</v>
      </c>
    </row>
    <row r="23" spans="1:12" ht="15.6" x14ac:dyDescent="0.3">
      <c r="B23" s="169"/>
      <c r="C23" s="169"/>
    </row>
    <row r="24" spans="1:12" ht="15.6" x14ac:dyDescent="0.3">
      <c r="B24" s="169"/>
      <c r="C24" s="169"/>
    </row>
    <row r="25" spans="1:12" ht="15.6" x14ac:dyDescent="0.3">
      <c r="B25" s="169"/>
      <c r="C25" s="169"/>
      <c r="D25" s="2" t="s">
        <v>205</v>
      </c>
    </row>
    <row r="26" spans="1:12" ht="15.6" x14ac:dyDescent="0.3">
      <c r="A26">
        <v>1</v>
      </c>
      <c r="B26" s="50" t="s">
        <v>131</v>
      </c>
      <c r="C26" s="50" t="s">
        <v>57</v>
      </c>
      <c r="D26" s="7">
        <v>203</v>
      </c>
      <c r="E26" s="7">
        <v>250</v>
      </c>
      <c r="F26" s="7">
        <v>234</v>
      </c>
      <c r="G26" s="7">
        <v>226</v>
      </c>
      <c r="H26" s="7">
        <v>913</v>
      </c>
      <c r="I26" s="7">
        <v>29</v>
      </c>
      <c r="J26" s="7">
        <v>9</v>
      </c>
      <c r="K26" s="7">
        <v>3</v>
      </c>
      <c r="L26" s="7">
        <v>3</v>
      </c>
    </row>
    <row r="27" spans="1:12" ht="15.6" x14ac:dyDescent="0.3">
      <c r="A27">
        <v>2</v>
      </c>
      <c r="B27" s="50" t="s">
        <v>131</v>
      </c>
      <c r="C27" s="90" t="s">
        <v>56</v>
      </c>
      <c r="D27" s="7">
        <v>247</v>
      </c>
      <c r="E27" s="7">
        <v>246</v>
      </c>
      <c r="F27" s="7">
        <v>224</v>
      </c>
      <c r="G27" s="7">
        <v>195</v>
      </c>
      <c r="H27" s="7">
        <v>912</v>
      </c>
      <c r="I27" s="7">
        <v>29</v>
      </c>
      <c r="J27" s="7">
        <v>12</v>
      </c>
      <c r="K27" s="7">
        <v>2</v>
      </c>
      <c r="L27" s="7">
        <v>1</v>
      </c>
    </row>
    <row r="28" spans="1:12" ht="15.6" x14ac:dyDescent="0.3">
      <c r="A28">
        <v>3</v>
      </c>
      <c r="B28" s="51" t="s">
        <v>132</v>
      </c>
      <c r="C28" s="91" t="s">
        <v>66</v>
      </c>
      <c r="D28" s="7">
        <v>170</v>
      </c>
      <c r="E28" s="7">
        <v>258</v>
      </c>
      <c r="F28" s="7">
        <v>206</v>
      </c>
      <c r="G28" s="7">
        <v>214</v>
      </c>
      <c r="H28" s="7">
        <v>848</v>
      </c>
      <c r="I28" s="7">
        <v>21</v>
      </c>
      <c r="J28" s="7">
        <v>21</v>
      </c>
      <c r="K28" s="7">
        <v>1</v>
      </c>
      <c r="L28" s="7">
        <v>2</v>
      </c>
    </row>
    <row r="29" spans="1:12" ht="15.6" x14ac:dyDescent="0.3">
      <c r="A29">
        <v>4</v>
      </c>
      <c r="B29" s="52" t="s">
        <v>133</v>
      </c>
      <c r="C29" s="92" t="s">
        <v>70</v>
      </c>
      <c r="D29" s="7">
        <v>256</v>
      </c>
      <c r="E29" s="7">
        <v>221</v>
      </c>
      <c r="F29" s="7">
        <v>168</v>
      </c>
      <c r="G29" s="7">
        <v>200</v>
      </c>
      <c r="H29" s="7">
        <v>845</v>
      </c>
      <c r="I29" s="7">
        <v>20</v>
      </c>
      <c r="J29" s="7">
        <v>17</v>
      </c>
      <c r="K29" s="7">
        <v>2</v>
      </c>
      <c r="L29" s="7">
        <v>1</v>
      </c>
    </row>
    <row r="30" spans="1:12" ht="15.6" x14ac:dyDescent="0.3">
      <c r="A30">
        <v>5</v>
      </c>
      <c r="B30" s="51" t="s">
        <v>132</v>
      </c>
      <c r="C30" s="91" t="s">
        <v>61</v>
      </c>
      <c r="D30" s="7">
        <v>202</v>
      </c>
      <c r="E30" s="7">
        <v>222</v>
      </c>
      <c r="F30" s="7">
        <v>212</v>
      </c>
      <c r="G30" s="7">
        <v>206</v>
      </c>
      <c r="H30" s="7">
        <v>842</v>
      </c>
      <c r="I30" s="7">
        <v>22</v>
      </c>
      <c r="J30" s="7">
        <v>13</v>
      </c>
      <c r="K30" s="7">
        <v>2</v>
      </c>
      <c r="L30" s="7">
        <v>4</v>
      </c>
    </row>
    <row r="31" spans="1:12" ht="15.6" x14ac:dyDescent="0.3">
      <c r="A31">
        <v>6</v>
      </c>
      <c r="B31" s="50" t="s">
        <v>131</v>
      </c>
      <c r="C31" s="90" t="s">
        <v>58</v>
      </c>
      <c r="D31" s="7">
        <v>247</v>
      </c>
      <c r="E31" s="7">
        <v>226</v>
      </c>
      <c r="F31" s="7">
        <v>184</v>
      </c>
      <c r="G31" s="7">
        <v>173</v>
      </c>
      <c r="H31" s="7">
        <v>830</v>
      </c>
      <c r="I31" s="7">
        <v>23</v>
      </c>
      <c r="J31" s="7">
        <v>13</v>
      </c>
      <c r="K31" s="7">
        <v>6</v>
      </c>
      <c r="L31" s="7">
        <v>2</v>
      </c>
    </row>
    <row r="32" spans="1:12" ht="15.6" x14ac:dyDescent="0.3">
      <c r="A32">
        <v>7</v>
      </c>
      <c r="B32" s="52" t="s">
        <v>133</v>
      </c>
      <c r="C32" s="92" t="s">
        <v>75</v>
      </c>
      <c r="D32" s="7">
        <v>220</v>
      </c>
      <c r="E32" s="7">
        <v>180</v>
      </c>
      <c r="F32" s="7">
        <v>211</v>
      </c>
      <c r="G32" s="7">
        <v>214</v>
      </c>
      <c r="H32" s="7">
        <v>825</v>
      </c>
      <c r="I32" s="7">
        <v>22</v>
      </c>
      <c r="J32" s="7">
        <v>16</v>
      </c>
      <c r="K32" s="7">
        <v>5</v>
      </c>
      <c r="L32" s="7">
        <v>0</v>
      </c>
    </row>
    <row r="33" spans="1:12" ht="15.6" x14ac:dyDescent="0.3">
      <c r="A33">
        <v>8</v>
      </c>
      <c r="B33" s="51" t="s">
        <v>132</v>
      </c>
      <c r="C33" s="91" t="s">
        <v>63</v>
      </c>
      <c r="D33" s="7">
        <v>217</v>
      </c>
      <c r="E33" s="7">
        <v>245</v>
      </c>
      <c r="F33" s="7">
        <v>192</v>
      </c>
      <c r="G33" s="7">
        <v>160</v>
      </c>
      <c r="H33" s="7">
        <v>814</v>
      </c>
      <c r="I33" s="7">
        <v>20</v>
      </c>
      <c r="J33" s="7">
        <v>19</v>
      </c>
      <c r="K33" s="7">
        <v>1</v>
      </c>
      <c r="L33" s="7">
        <v>3</v>
      </c>
    </row>
    <row r="34" spans="1:12" ht="15.6" x14ac:dyDescent="0.3">
      <c r="A34">
        <v>9</v>
      </c>
      <c r="B34" s="51" t="s">
        <v>132</v>
      </c>
      <c r="C34" s="91" t="s">
        <v>68</v>
      </c>
      <c r="D34" s="7">
        <v>174</v>
      </c>
      <c r="E34" s="7">
        <v>194</v>
      </c>
      <c r="F34" s="7">
        <v>238</v>
      </c>
      <c r="G34" s="7">
        <v>193</v>
      </c>
      <c r="H34" s="7">
        <v>799</v>
      </c>
      <c r="I34" s="7">
        <v>22</v>
      </c>
      <c r="J34" s="7">
        <v>13</v>
      </c>
      <c r="K34" s="7">
        <v>3</v>
      </c>
      <c r="L34" s="7">
        <v>4</v>
      </c>
    </row>
    <row r="35" spans="1:12" ht="15.6" x14ac:dyDescent="0.3">
      <c r="A35">
        <v>10</v>
      </c>
      <c r="B35" s="52" t="s">
        <v>133</v>
      </c>
      <c r="C35" s="92" t="s">
        <v>71</v>
      </c>
      <c r="D35" s="7">
        <v>201</v>
      </c>
      <c r="E35" s="7">
        <v>215</v>
      </c>
      <c r="F35" s="7">
        <v>136</v>
      </c>
      <c r="G35" s="7">
        <v>242</v>
      </c>
      <c r="H35" s="7">
        <v>794</v>
      </c>
      <c r="I35" s="7">
        <v>21</v>
      </c>
      <c r="J35" s="7">
        <v>13</v>
      </c>
      <c r="K35" s="7">
        <v>8</v>
      </c>
      <c r="L35" s="7">
        <v>1</v>
      </c>
    </row>
    <row r="36" spans="1:12" ht="15.6" x14ac:dyDescent="0.3">
      <c r="A36">
        <v>11</v>
      </c>
      <c r="B36" s="50" t="s">
        <v>131</v>
      </c>
      <c r="C36" s="90" t="s">
        <v>192</v>
      </c>
      <c r="D36" s="7">
        <v>224</v>
      </c>
      <c r="E36" s="7">
        <v>185</v>
      </c>
      <c r="F36" s="7">
        <v>223</v>
      </c>
      <c r="G36" s="7">
        <v>161</v>
      </c>
      <c r="H36" s="7">
        <v>793</v>
      </c>
      <c r="I36" s="7">
        <v>24</v>
      </c>
      <c r="J36" s="7">
        <v>10</v>
      </c>
      <c r="K36" s="7">
        <v>4</v>
      </c>
      <c r="L36" s="7">
        <v>5</v>
      </c>
    </row>
    <row r="37" spans="1:12" ht="15.6" x14ac:dyDescent="0.3">
      <c r="A37">
        <v>12</v>
      </c>
      <c r="B37" s="51" t="s">
        <v>132</v>
      </c>
      <c r="C37" s="91" t="s">
        <v>67</v>
      </c>
      <c r="D37" s="7">
        <v>195</v>
      </c>
      <c r="E37" s="7">
        <v>197</v>
      </c>
      <c r="F37" s="7">
        <v>217</v>
      </c>
      <c r="G37" s="7">
        <v>181</v>
      </c>
      <c r="H37" s="7">
        <v>790</v>
      </c>
      <c r="I37" s="7">
        <v>20</v>
      </c>
      <c r="J37" s="7">
        <v>18</v>
      </c>
      <c r="K37" s="7">
        <v>4</v>
      </c>
      <c r="L37" s="7">
        <v>1</v>
      </c>
    </row>
    <row r="38" spans="1:12" ht="15.6" x14ac:dyDescent="0.3">
      <c r="A38">
        <v>13</v>
      </c>
      <c r="B38" s="50" t="s">
        <v>131</v>
      </c>
      <c r="C38" s="90" t="s">
        <v>60</v>
      </c>
      <c r="D38" s="7">
        <v>199</v>
      </c>
      <c r="E38" s="7">
        <v>201</v>
      </c>
      <c r="F38" s="7">
        <v>184</v>
      </c>
      <c r="G38" s="7">
        <v>201</v>
      </c>
      <c r="H38" s="7">
        <v>785</v>
      </c>
      <c r="I38" s="7">
        <v>22</v>
      </c>
      <c r="J38" s="7">
        <v>15</v>
      </c>
      <c r="K38" s="7">
        <v>5</v>
      </c>
      <c r="L38" s="7">
        <v>1</v>
      </c>
    </row>
    <row r="39" spans="1:12" ht="15.6" x14ac:dyDescent="0.3">
      <c r="A39">
        <v>14</v>
      </c>
      <c r="B39" s="52" t="s">
        <v>133</v>
      </c>
      <c r="C39" s="92" t="s">
        <v>69</v>
      </c>
      <c r="D39" s="7">
        <v>205</v>
      </c>
      <c r="E39" s="7">
        <v>194</v>
      </c>
      <c r="F39" s="7">
        <v>193</v>
      </c>
      <c r="G39" s="7">
        <v>187</v>
      </c>
      <c r="H39" s="7">
        <v>779</v>
      </c>
      <c r="I39" s="7">
        <v>19</v>
      </c>
      <c r="J39" s="7">
        <v>18</v>
      </c>
      <c r="K39" s="7">
        <v>3</v>
      </c>
      <c r="L39" s="7">
        <v>2</v>
      </c>
    </row>
    <row r="40" spans="1:12" ht="15.6" x14ac:dyDescent="0.3">
      <c r="A40">
        <v>15</v>
      </c>
      <c r="B40" s="52" t="s">
        <v>133</v>
      </c>
      <c r="C40" s="92" t="s">
        <v>72</v>
      </c>
      <c r="D40" s="7">
        <v>155</v>
      </c>
      <c r="E40" s="7">
        <v>201</v>
      </c>
      <c r="F40" s="7">
        <v>210</v>
      </c>
      <c r="G40" s="7">
        <v>201</v>
      </c>
      <c r="H40" s="7">
        <v>767</v>
      </c>
      <c r="I40" s="7">
        <v>18</v>
      </c>
      <c r="J40" s="7">
        <v>14</v>
      </c>
      <c r="K40" s="7">
        <v>5</v>
      </c>
      <c r="L40" s="7">
        <v>4</v>
      </c>
    </row>
    <row r="41" spans="1:12" ht="15.6" x14ac:dyDescent="0.3">
      <c r="A41">
        <v>16</v>
      </c>
      <c r="B41" s="50" t="s">
        <v>131</v>
      </c>
      <c r="C41" s="90" t="s">
        <v>62</v>
      </c>
      <c r="D41" s="7">
        <v>198</v>
      </c>
      <c r="E41" s="7">
        <v>179</v>
      </c>
      <c r="F41" s="7">
        <v>202</v>
      </c>
      <c r="G41" s="7">
        <v>181</v>
      </c>
      <c r="H41" s="7">
        <v>760</v>
      </c>
      <c r="I41" s="7">
        <v>19</v>
      </c>
      <c r="J41" s="7">
        <v>19</v>
      </c>
      <c r="K41" s="7">
        <v>3</v>
      </c>
      <c r="L41" s="7">
        <v>2</v>
      </c>
    </row>
    <row r="42" spans="1:12" ht="15.6" x14ac:dyDescent="0.3">
      <c r="A42">
        <v>17</v>
      </c>
      <c r="B42" s="56" t="s">
        <v>139</v>
      </c>
      <c r="C42" s="96" t="s">
        <v>141</v>
      </c>
      <c r="D42" s="7">
        <v>214</v>
      </c>
      <c r="E42" s="7">
        <v>179</v>
      </c>
      <c r="F42" s="7">
        <v>193</v>
      </c>
      <c r="G42" s="7">
        <v>169</v>
      </c>
      <c r="H42" s="7">
        <v>755</v>
      </c>
      <c r="I42" s="7">
        <v>16</v>
      </c>
      <c r="J42" s="7">
        <v>21</v>
      </c>
      <c r="K42" s="7">
        <v>5</v>
      </c>
      <c r="L42" s="7">
        <v>1</v>
      </c>
    </row>
    <row r="43" spans="1:12" ht="15.6" x14ac:dyDescent="0.3">
      <c r="A43">
        <v>18</v>
      </c>
      <c r="B43" s="55" t="s">
        <v>137</v>
      </c>
      <c r="C43" s="168" t="s">
        <v>84</v>
      </c>
      <c r="D43" s="7">
        <v>185</v>
      </c>
      <c r="E43" s="7">
        <v>168</v>
      </c>
      <c r="F43" s="7">
        <v>203</v>
      </c>
      <c r="G43" s="7">
        <v>185</v>
      </c>
      <c r="H43" s="7">
        <v>741</v>
      </c>
      <c r="I43" s="7">
        <v>15</v>
      </c>
      <c r="J43" s="7">
        <v>19</v>
      </c>
      <c r="K43" s="7">
        <v>7</v>
      </c>
      <c r="L43" s="7">
        <v>1</v>
      </c>
    </row>
    <row r="44" spans="1:12" ht="15.6" x14ac:dyDescent="0.3">
      <c r="A44">
        <v>19</v>
      </c>
      <c r="B44" s="55" t="s">
        <v>137</v>
      </c>
      <c r="C44" s="95" t="s">
        <v>138</v>
      </c>
      <c r="D44" s="7">
        <v>162</v>
      </c>
      <c r="E44" s="7">
        <v>204</v>
      </c>
      <c r="F44" s="7">
        <v>176</v>
      </c>
      <c r="G44" s="7">
        <v>192</v>
      </c>
      <c r="H44" s="7">
        <v>734</v>
      </c>
      <c r="I44" s="7">
        <v>19</v>
      </c>
      <c r="J44" s="7">
        <v>17</v>
      </c>
      <c r="K44" s="7">
        <v>4</v>
      </c>
      <c r="L44" s="7">
        <v>3</v>
      </c>
    </row>
    <row r="45" spans="1:12" ht="15.6" x14ac:dyDescent="0.3">
      <c r="A45">
        <v>20</v>
      </c>
      <c r="B45" s="51" t="s">
        <v>132</v>
      </c>
      <c r="C45" s="91" t="s">
        <v>64</v>
      </c>
      <c r="D45" s="7">
        <v>189</v>
      </c>
      <c r="E45" s="7">
        <v>187</v>
      </c>
      <c r="F45" s="7">
        <v>175</v>
      </c>
      <c r="G45" s="7">
        <v>174</v>
      </c>
      <c r="H45" s="7">
        <v>725</v>
      </c>
      <c r="I45" s="7">
        <v>21</v>
      </c>
      <c r="J45" s="7">
        <v>17</v>
      </c>
      <c r="K45" s="7">
        <v>2</v>
      </c>
      <c r="L45" s="7">
        <v>6</v>
      </c>
    </row>
    <row r="46" spans="1:12" ht="15.6" x14ac:dyDescent="0.3">
      <c r="A46">
        <v>21</v>
      </c>
      <c r="B46" s="52" t="s">
        <v>133</v>
      </c>
      <c r="C46" s="92" t="s">
        <v>73</v>
      </c>
      <c r="D46" s="7">
        <v>181</v>
      </c>
      <c r="E46" s="7">
        <v>206</v>
      </c>
      <c r="F46" s="7">
        <v>151</v>
      </c>
      <c r="G46" s="7">
        <v>179</v>
      </c>
      <c r="H46" s="7">
        <v>717</v>
      </c>
      <c r="I46" s="7">
        <v>15</v>
      </c>
      <c r="J46" s="7">
        <v>17</v>
      </c>
      <c r="K46" s="7">
        <v>5</v>
      </c>
      <c r="L46" s="7">
        <v>4</v>
      </c>
    </row>
    <row r="47" spans="1:12" ht="15.6" x14ac:dyDescent="0.3">
      <c r="A47">
        <v>22</v>
      </c>
      <c r="B47" s="53" t="s">
        <v>134</v>
      </c>
      <c r="C47" s="94" t="s">
        <v>136</v>
      </c>
      <c r="D47" s="7">
        <v>185</v>
      </c>
      <c r="E47" s="7">
        <v>198</v>
      </c>
      <c r="F47" s="7">
        <v>147</v>
      </c>
      <c r="G47" s="7">
        <v>187</v>
      </c>
      <c r="H47" s="7">
        <v>717</v>
      </c>
      <c r="I47" s="7">
        <v>18</v>
      </c>
      <c r="J47" s="7">
        <v>13</v>
      </c>
      <c r="K47" s="7">
        <v>6</v>
      </c>
      <c r="L47" s="7">
        <v>5</v>
      </c>
    </row>
    <row r="48" spans="1:12" ht="15.6" x14ac:dyDescent="0.3">
      <c r="A48">
        <v>23</v>
      </c>
      <c r="B48" s="53" t="s">
        <v>134</v>
      </c>
      <c r="C48" s="93" t="s">
        <v>77</v>
      </c>
      <c r="D48" s="7">
        <v>143</v>
      </c>
      <c r="E48" s="7">
        <v>180</v>
      </c>
      <c r="F48" s="7">
        <v>193</v>
      </c>
      <c r="G48" s="7">
        <v>185</v>
      </c>
      <c r="H48" s="7">
        <v>701</v>
      </c>
      <c r="I48" s="7">
        <v>18</v>
      </c>
      <c r="J48" s="7">
        <v>16</v>
      </c>
      <c r="K48" s="7">
        <v>6</v>
      </c>
      <c r="L48" s="7">
        <v>4</v>
      </c>
    </row>
    <row r="49" spans="1:12" ht="15.6" x14ac:dyDescent="0.3">
      <c r="A49">
        <v>24</v>
      </c>
      <c r="B49" s="55" t="s">
        <v>137</v>
      </c>
      <c r="C49" s="95" t="s">
        <v>81</v>
      </c>
      <c r="D49" s="7">
        <v>188</v>
      </c>
      <c r="E49" s="7">
        <v>183</v>
      </c>
      <c r="F49" s="7">
        <v>163</v>
      </c>
      <c r="G49" s="7">
        <v>167</v>
      </c>
      <c r="H49" s="7">
        <v>701</v>
      </c>
      <c r="I49" s="7">
        <v>15</v>
      </c>
      <c r="J49" s="7">
        <v>16</v>
      </c>
      <c r="K49" s="7">
        <v>9</v>
      </c>
      <c r="L49" s="7">
        <v>2</v>
      </c>
    </row>
    <row r="50" spans="1:12" ht="15.6" x14ac:dyDescent="0.3">
      <c r="A50">
        <v>25</v>
      </c>
      <c r="B50" s="53" t="s">
        <v>134</v>
      </c>
      <c r="C50" s="93" t="s">
        <v>79</v>
      </c>
      <c r="D50" s="7">
        <v>201</v>
      </c>
      <c r="E50" s="7">
        <v>171</v>
      </c>
      <c r="F50" s="7">
        <v>174</v>
      </c>
      <c r="G50" s="7">
        <v>154</v>
      </c>
      <c r="H50" s="7">
        <v>700</v>
      </c>
      <c r="I50" s="7">
        <v>12</v>
      </c>
      <c r="J50" s="7">
        <v>21</v>
      </c>
      <c r="K50" s="7">
        <v>5</v>
      </c>
      <c r="L50" s="7">
        <v>2</v>
      </c>
    </row>
    <row r="51" spans="1:12" ht="15.6" x14ac:dyDescent="0.3">
      <c r="A51">
        <v>26</v>
      </c>
      <c r="B51" s="53" t="s">
        <v>134</v>
      </c>
      <c r="C51" s="93" t="s">
        <v>135</v>
      </c>
      <c r="D51" s="7">
        <v>189</v>
      </c>
      <c r="E51" s="7">
        <v>169</v>
      </c>
      <c r="F51" s="7">
        <v>152</v>
      </c>
      <c r="G51" s="7">
        <v>178</v>
      </c>
      <c r="H51" s="7">
        <v>688</v>
      </c>
      <c r="I51" s="7">
        <v>12</v>
      </c>
      <c r="J51" s="7">
        <v>19</v>
      </c>
      <c r="K51" s="7">
        <v>6</v>
      </c>
      <c r="L51" s="7">
        <v>4</v>
      </c>
    </row>
    <row r="52" spans="1:12" ht="15.6" x14ac:dyDescent="0.3">
      <c r="A52">
        <v>27</v>
      </c>
      <c r="B52" s="55" t="s">
        <v>137</v>
      </c>
      <c r="C52" s="95" t="s">
        <v>83</v>
      </c>
      <c r="D52" s="7">
        <v>169</v>
      </c>
      <c r="E52" s="7">
        <v>171</v>
      </c>
      <c r="F52" s="7">
        <v>174</v>
      </c>
      <c r="G52" s="7">
        <v>173</v>
      </c>
      <c r="H52" s="7">
        <v>687</v>
      </c>
      <c r="I52" s="7">
        <v>11</v>
      </c>
      <c r="J52" s="7">
        <v>24</v>
      </c>
      <c r="K52" s="7">
        <v>4</v>
      </c>
      <c r="L52" s="7">
        <v>4</v>
      </c>
    </row>
    <row r="53" spans="1:12" ht="15.6" x14ac:dyDescent="0.3">
      <c r="A53">
        <v>28</v>
      </c>
      <c r="B53" s="56" t="s">
        <v>139</v>
      </c>
      <c r="C53" s="96" t="s">
        <v>86</v>
      </c>
      <c r="D53" s="7">
        <v>196</v>
      </c>
      <c r="E53" s="7">
        <v>180</v>
      </c>
      <c r="F53" s="7">
        <v>153</v>
      </c>
      <c r="G53" s="7">
        <v>155</v>
      </c>
      <c r="H53" s="7">
        <v>684</v>
      </c>
      <c r="I53" s="7">
        <v>14</v>
      </c>
      <c r="J53" s="7">
        <v>16</v>
      </c>
      <c r="K53" s="7">
        <v>9</v>
      </c>
      <c r="L53" s="7">
        <v>3</v>
      </c>
    </row>
    <row r="54" spans="1:12" ht="15.6" x14ac:dyDescent="0.3">
      <c r="A54">
        <v>29</v>
      </c>
      <c r="B54" s="53" t="s">
        <v>134</v>
      </c>
      <c r="C54" s="93" t="s">
        <v>76</v>
      </c>
      <c r="D54" s="7">
        <v>154</v>
      </c>
      <c r="E54" s="7">
        <v>168</v>
      </c>
      <c r="F54" s="7">
        <v>159</v>
      </c>
      <c r="G54" s="7">
        <v>191</v>
      </c>
      <c r="H54" s="7">
        <v>672</v>
      </c>
      <c r="I54" s="7">
        <v>14</v>
      </c>
      <c r="J54" s="7">
        <v>16</v>
      </c>
      <c r="K54" s="7">
        <v>7</v>
      </c>
      <c r="L54" s="7">
        <v>4</v>
      </c>
    </row>
    <row r="55" spans="1:12" ht="15.6" x14ac:dyDescent="0.3">
      <c r="A55">
        <v>30</v>
      </c>
      <c r="B55" s="53" t="s">
        <v>134</v>
      </c>
      <c r="C55" s="93" t="s">
        <v>80</v>
      </c>
      <c r="D55" s="7">
        <v>174</v>
      </c>
      <c r="E55" s="7">
        <v>150</v>
      </c>
      <c r="F55" s="7">
        <v>208</v>
      </c>
      <c r="G55" s="7">
        <v>140</v>
      </c>
      <c r="H55" s="7">
        <v>672</v>
      </c>
      <c r="I55" s="7">
        <v>12</v>
      </c>
      <c r="J55" s="7">
        <v>16</v>
      </c>
      <c r="K55" s="7">
        <v>10</v>
      </c>
      <c r="L55" s="7">
        <v>2</v>
      </c>
    </row>
    <row r="56" spans="1:12" ht="15.6" x14ac:dyDescent="0.3">
      <c r="A56">
        <v>31</v>
      </c>
      <c r="B56" s="55" t="s">
        <v>137</v>
      </c>
      <c r="C56" s="95" t="s">
        <v>187</v>
      </c>
      <c r="D56" s="7">
        <v>160</v>
      </c>
      <c r="E56" s="7">
        <v>178</v>
      </c>
      <c r="F56" s="7">
        <v>160</v>
      </c>
      <c r="G56" s="7">
        <v>143</v>
      </c>
      <c r="H56" s="7">
        <v>641</v>
      </c>
      <c r="I56" s="7">
        <v>11</v>
      </c>
      <c r="J56" s="7">
        <v>16</v>
      </c>
      <c r="K56" s="7">
        <v>8</v>
      </c>
      <c r="L56" s="7">
        <v>6</v>
      </c>
    </row>
    <row r="57" spans="1:12" ht="15.6" x14ac:dyDescent="0.3">
      <c r="A57">
        <v>32</v>
      </c>
      <c r="B57" s="55" t="s">
        <v>137</v>
      </c>
      <c r="C57" s="95" t="s">
        <v>85</v>
      </c>
      <c r="D57" s="7">
        <v>148</v>
      </c>
      <c r="E57" s="7">
        <v>167</v>
      </c>
      <c r="F57" s="7">
        <v>150</v>
      </c>
      <c r="G57" s="7">
        <v>176</v>
      </c>
      <c r="H57" s="7">
        <v>641</v>
      </c>
      <c r="I57" s="7">
        <v>9</v>
      </c>
      <c r="J57" s="7">
        <v>21</v>
      </c>
      <c r="K57" s="7">
        <v>8</v>
      </c>
      <c r="L57" s="7">
        <v>4</v>
      </c>
    </row>
    <row r="58" spans="1:12" ht="15.6" x14ac:dyDescent="0.3">
      <c r="A58">
        <v>33</v>
      </c>
      <c r="B58" s="56" t="s">
        <v>139</v>
      </c>
      <c r="C58" s="96" t="s">
        <v>140</v>
      </c>
      <c r="D58" s="7">
        <v>166</v>
      </c>
      <c r="E58" s="7">
        <v>168</v>
      </c>
      <c r="F58" s="7">
        <v>123</v>
      </c>
      <c r="G58" s="7">
        <v>166</v>
      </c>
      <c r="H58" s="7">
        <v>623</v>
      </c>
      <c r="I58" s="7">
        <v>11</v>
      </c>
      <c r="J58" s="7">
        <v>16</v>
      </c>
      <c r="K58" s="7">
        <v>9</v>
      </c>
      <c r="L58" s="7">
        <v>7</v>
      </c>
    </row>
    <row r="59" spans="1:12" ht="15.6" x14ac:dyDescent="0.3">
      <c r="A59">
        <v>34</v>
      </c>
      <c r="B59" s="56" t="s">
        <v>139</v>
      </c>
      <c r="C59" s="96" t="s">
        <v>90</v>
      </c>
      <c r="D59" s="7">
        <v>147</v>
      </c>
      <c r="E59" s="7">
        <v>168</v>
      </c>
      <c r="F59" s="7">
        <v>147</v>
      </c>
      <c r="G59" s="7">
        <v>159</v>
      </c>
      <c r="H59" s="7">
        <v>621</v>
      </c>
      <c r="I59" s="7">
        <v>11</v>
      </c>
      <c r="J59" s="7">
        <v>18</v>
      </c>
      <c r="K59" s="7">
        <v>9</v>
      </c>
      <c r="L59" s="7">
        <v>4</v>
      </c>
    </row>
    <row r="60" spans="1:12" ht="15.6" x14ac:dyDescent="0.3">
      <c r="A60">
        <v>35</v>
      </c>
      <c r="B60" s="176" t="s">
        <v>145</v>
      </c>
      <c r="C60" s="176" t="s">
        <v>96</v>
      </c>
      <c r="D60" s="7">
        <v>155</v>
      </c>
      <c r="E60" s="7">
        <v>185</v>
      </c>
      <c r="F60" s="7">
        <v>129</v>
      </c>
      <c r="G60" s="7">
        <v>125</v>
      </c>
      <c r="H60" s="7">
        <v>594</v>
      </c>
      <c r="I60" s="7">
        <v>10</v>
      </c>
      <c r="J60" s="7">
        <v>11</v>
      </c>
      <c r="K60" s="7">
        <v>16</v>
      </c>
      <c r="L60" s="7">
        <v>3</v>
      </c>
    </row>
    <row r="61" spans="1:12" ht="15.6" x14ac:dyDescent="0.3">
      <c r="A61">
        <v>36</v>
      </c>
      <c r="B61" s="57" t="s">
        <v>142</v>
      </c>
      <c r="C61" s="97" t="s">
        <v>95</v>
      </c>
      <c r="D61" s="7">
        <v>140</v>
      </c>
      <c r="E61" s="7">
        <v>127</v>
      </c>
      <c r="F61" s="7">
        <v>165</v>
      </c>
      <c r="G61" s="7">
        <v>153</v>
      </c>
      <c r="H61" s="7">
        <v>585</v>
      </c>
      <c r="I61" s="7">
        <v>7</v>
      </c>
      <c r="J61" s="7">
        <v>16</v>
      </c>
      <c r="K61" s="7">
        <v>14</v>
      </c>
      <c r="L61" s="7">
        <v>3</v>
      </c>
    </row>
    <row r="62" spans="1:12" ht="15.6" x14ac:dyDescent="0.3">
      <c r="A62">
        <v>37</v>
      </c>
      <c r="B62" s="58" t="s">
        <v>145</v>
      </c>
      <c r="C62" s="99" t="s">
        <v>98</v>
      </c>
      <c r="D62" s="7">
        <v>155</v>
      </c>
      <c r="E62" s="7">
        <v>128</v>
      </c>
      <c r="F62" s="7">
        <v>141</v>
      </c>
      <c r="G62" s="7">
        <v>156</v>
      </c>
      <c r="H62" s="7">
        <v>580</v>
      </c>
      <c r="I62" s="7">
        <v>6</v>
      </c>
      <c r="J62" s="7">
        <v>18</v>
      </c>
      <c r="K62" s="7">
        <v>14</v>
      </c>
      <c r="L62" s="7">
        <v>2</v>
      </c>
    </row>
    <row r="63" spans="1:12" ht="15.6" x14ac:dyDescent="0.3">
      <c r="A63">
        <v>38</v>
      </c>
      <c r="B63" s="56" t="s">
        <v>139</v>
      </c>
      <c r="C63" s="96" t="s">
        <v>88</v>
      </c>
      <c r="D63" s="7">
        <v>131</v>
      </c>
      <c r="E63" s="7">
        <v>136</v>
      </c>
      <c r="F63" s="7">
        <v>144</v>
      </c>
      <c r="G63" s="7">
        <v>165</v>
      </c>
      <c r="H63" s="7">
        <v>576</v>
      </c>
      <c r="I63" s="7">
        <v>11</v>
      </c>
      <c r="J63" s="7">
        <v>10</v>
      </c>
      <c r="K63" s="7">
        <v>13</v>
      </c>
      <c r="L63" s="7">
        <v>6</v>
      </c>
    </row>
    <row r="64" spans="1:12" ht="15.6" x14ac:dyDescent="0.3">
      <c r="A64">
        <v>39</v>
      </c>
      <c r="B64" s="57" t="s">
        <v>142</v>
      </c>
      <c r="C64" s="97" t="s">
        <v>92</v>
      </c>
      <c r="D64" s="7">
        <v>148</v>
      </c>
      <c r="E64" s="7">
        <v>110</v>
      </c>
      <c r="F64" s="7">
        <v>187</v>
      </c>
      <c r="G64" s="7">
        <v>131</v>
      </c>
      <c r="H64" s="7">
        <v>576</v>
      </c>
      <c r="I64" s="7">
        <v>9</v>
      </c>
      <c r="J64" s="7">
        <v>12</v>
      </c>
      <c r="K64" s="7">
        <v>18</v>
      </c>
      <c r="L64" s="7">
        <v>1</v>
      </c>
    </row>
    <row r="65" spans="1:12" ht="15.6" x14ac:dyDescent="0.3">
      <c r="A65">
        <v>40</v>
      </c>
      <c r="B65" s="56" t="s">
        <v>139</v>
      </c>
      <c r="C65" s="96" t="s">
        <v>87</v>
      </c>
      <c r="D65" s="7">
        <v>148</v>
      </c>
      <c r="E65" s="7">
        <v>138</v>
      </c>
      <c r="F65" s="7">
        <v>146</v>
      </c>
      <c r="G65" s="7">
        <v>141</v>
      </c>
      <c r="H65" s="7">
        <v>573</v>
      </c>
      <c r="I65" s="7">
        <v>13</v>
      </c>
      <c r="J65" s="7">
        <v>11</v>
      </c>
      <c r="K65" s="7">
        <v>11</v>
      </c>
      <c r="L65" s="7">
        <v>8</v>
      </c>
    </row>
    <row r="66" spans="1:12" ht="15.6" x14ac:dyDescent="0.3">
      <c r="A66">
        <v>41</v>
      </c>
      <c r="B66" s="57" t="s">
        <v>142</v>
      </c>
      <c r="C66" s="97" t="s">
        <v>94</v>
      </c>
      <c r="D66" s="7">
        <v>157</v>
      </c>
      <c r="E66" s="7">
        <v>159</v>
      </c>
      <c r="F66" s="7">
        <v>111</v>
      </c>
      <c r="G66" s="7">
        <v>146</v>
      </c>
      <c r="H66" s="7">
        <v>573</v>
      </c>
      <c r="I66" s="7">
        <v>4</v>
      </c>
      <c r="J66" s="7">
        <v>19</v>
      </c>
      <c r="K66" s="7">
        <v>12</v>
      </c>
      <c r="L66" s="7">
        <v>5</v>
      </c>
    </row>
    <row r="67" spans="1:12" ht="15.6" x14ac:dyDescent="0.3">
      <c r="A67">
        <v>42</v>
      </c>
      <c r="B67" s="58" t="s">
        <v>145</v>
      </c>
      <c r="C67" s="99" t="s">
        <v>99</v>
      </c>
      <c r="D67" s="7">
        <v>121</v>
      </c>
      <c r="E67" s="7">
        <v>126</v>
      </c>
      <c r="F67" s="7">
        <v>147</v>
      </c>
      <c r="G67" s="7">
        <v>169</v>
      </c>
      <c r="H67" s="7">
        <v>563</v>
      </c>
      <c r="I67" s="7">
        <v>8</v>
      </c>
      <c r="J67" s="7">
        <v>16</v>
      </c>
      <c r="K67" s="7">
        <v>16</v>
      </c>
      <c r="L67" s="7">
        <v>0</v>
      </c>
    </row>
    <row r="68" spans="1:12" ht="15.6" x14ac:dyDescent="0.3">
      <c r="A68">
        <v>43</v>
      </c>
      <c r="B68" s="58" t="s">
        <v>145</v>
      </c>
      <c r="C68" s="99" t="s">
        <v>146</v>
      </c>
      <c r="D68" s="7">
        <v>131</v>
      </c>
      <c r="E68" s="7">
        <v>133</v>
      </c>
      <c r="F68" s="7">
        <v>154</v>
      </c>
      <c r="G68" s="7">
        <v>118</v>
      </c>
      <c r="H68" s="7">
        <v>536</v>
      </c>
      <c r="I68" s="7">
        <v>7</v>
      </c>
      <c r="J68" s="7">
        <v>14</v>
      </c>
      <c r="K68" s="7">
        <v>17</v>
      </c>
      <c r="L68" s="7">
        <v>3</v>
      </c>
    </row>
    <row r="69" spans="1:12" ht="15.6" x14ac:dyDescent="0.3">
      <c r="A69">
        <v>44</v>
      </c>
      <c r="B69" s="57" t="s">
        <v>142</v>
      </c>
      <c r="C69" s="97" t="s">
        <v>143</v>
      </c>
      <c r="D69" s="7">
        <v>132</v>
      </c>
      <c r="E69" s="7">
        <v>145</v>
      </c>
      <c r="F69" s="7">
        <v>120</v>
      </c>
      <c r="G69" s="7">
        <v>134</v>
      </c>
      <c r="H69" s="7">
        <v>531</v>
      </c>
      <c r="I69" s="7">
        <v>4</v>
      </c>
      <c r="J69" s="7">
        <v>18</v>
      </c>
      <c r="K69" s="7">
        <v>13</v>
      </c>
      <c r="L69" s="7">
        <v>6</v>
      </c>
    </row>
    <row r="70" spans="1:12" ht="15.6" x14ac:dyDescent="0.3">
      <c r="A70">
        <v>45</v>
      </c>
      <c r="B70" s="58" t="s">
        <v>145</v>
      </c>
      <c r="C70" s="99" t="s">
        <v>100</v>
      </c>
      <c r="D70" s="7">
        <v>130</v>
      </c>
      <c r="E70" s="7">
        <v>117</v>
      </c>
      <c r="F70" s="7">
        <v>112</v>
      </c>
      <c r="G70" s="7">
        <v>141</v>
      </c>
      <c r="H70" s="7">
        <v>500</v>
      </c>
      <c r="I70" s="7">
        <v>6</v>
      </c>
      <c r="J70" s="7">
        <v>12</v>
      </c>
      <c r="K70" s="7">
        <v>21</v>
      </c>
      <c r="L70" s="7">
        <v>1</v>
      </c>
    </row>
    <row r="71" spans="1:12" ht="15.6" x14ac:dyDescent="0.3">
      <c r="A71">
        <v>46</v>
      </c>
      <c r="B71" s="57" t="s">
        <v>142</v>
      </c>
      <c r="C71" s="97" t="s">
        <v>91</v>
      </c>
      <c r="D71" s="7">
        <v>128</v>
      </c>
      <c r="E71" s="7">
        <v>134</v>
      </c>
      <c r="F71" s="7">
        <v>124</v>
      </c>
      <c r="G71" s="7">
        <v>106</v>
      </c>
      <c r="H71" s="7">
        <v>492</v>
      </c>
      <c r="I71" s="7">
        <v>9</v>
      </c>
      <c r="J71" s="7">
        <v>5</v>
      </c>
      <c r="K71" s="7">
        <v>22</v>
      </c>
      <c r="L71" s="7">
        <v>4</v>
      </c>
    </row>
    <row r="72" spans="1:12" ht="15.6" x14ac:dyDescent="0.3">
      <c r="A72">
        <v>47</v>
      </c>
      <c r="B72" s="58" t="s">
        <v>145</v>
      </c>
      <c r="C72" s="99" t="s">
        <v>97</v>
      </c>
      <c r="D72" s="7">
        <v>119</v>
      </c>
      <c r="E72" s="7">
        <v>126</v>
      </c>
      <c r="F72" s="7">
        <v>123</v>
      </c>
      <c r="G72" s="7">
        <v>124</v>
      </c>
      <c r="H72" s="7">
        <v>492</v>
      </c>
      <c r="I72" s="7">
        <v>3</v>
      </c>
      <c r="J72" s="7">
        <v>15</v>
      </c>
      <c r="K72" s="7">
        <v>19</v>
      </c>
      <c r="L72" s="7">
        <v>4</v>
      </c>
    </row>
    <row r="73" spans="1:12" ht="15.6" x14ac:dyDescent="0.3">
      <c r="A73">
        <v>48</v>
      </c>
      <c r="B73" s="57" t="s">
        <v>142</v>
      </c>
      <c r="C73" s="97" t="s">
        <v>93</v>
      </c>
      <c r="D73" s="7">
        <v>142</v>
      </c>
      <c r="E73" s="7">
        <v>96</v>
      </c>
      <c r="F73" s="7">
        <v>111</v>
      </c>
      <c r="G73" s="7">
        <v>116</v>
      </c>
      <c r="H73" s="7">
        <v>465</v>
      </c>
      <c r="I73" s="7">
        <v>7</v>
      </c>
      <c r="J73" s="7">
        <v>9</v>
      </c>
      <c r="K73" s="7">
        <v>22</v>
      </c>
      <c r="L73" s="7">
        <v>3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topLeftCell="A23" workbookViewId="0">
      <selection activeCell="B25" sqref="B25:H4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202</v>
      </c>
    </row>
    <row r="3" spans="1:12" ht="15.6" x14ac:dyDescent="0.3">
      <c r="A3">
        <v>1</v>
      </c>
      <c r="B3" s="61" t="s">
        <v>149</v>
      </c>
      <c r="C3" s="68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2" t="s">
        <v>150</v>
      </c>
      <c r="C4" s="122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1" t="s">
        <v>149</v>
      </c>
      <c r="C5" s="68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66" t="s">
        <v>155</v>
      </c>
      <c r="C6" s="135" t="s">
        <v>158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1" t="s">
        <v>149</v>
      </c>
      <c r="C7" s="68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1" t="s">
        <v>149</v>
      </c>
      <c r="C8" s="68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2" t="s">
        <v>150</v>
      </c>
      <c r="C9" s="122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2" t="s">
        <v>150</v>
      </c>
      <c r="C10" s="122" t="s">
        <v>44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2" t="s">
        <v>150</v>
      </c>
      <c r="C11" s="122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4" t="s">
        <v>152</v>
      </c>
      <c r="C12" s="134" t="s">
        <v>55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3" t="s">
        <v>151</v>
      </c>
      <c r="C13" s="123" t="s">
        <v>48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3" t="s">
        <v>151</v>
      </c>
      <c r="C14" s="123" t="s">
        <v>47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3" t="s">
        <v>151</v>
      </c>
      <c r="C15" s="123" t="s">
        <v>49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67" t="s">
        <v>155</v>
      </c>
      <c r="C16" s="136" t="s">
        <v>193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4" t="s">
        <v>152</v>
      </c>
      <c r="C17" s="134" t="s">
        <v>54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4" t="s">
        <v>152</v>
      </c>
      <c r="C18" s="134" t="s">
        <v>53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67" t="s">
        <v>155</v>
      </c>
      <c r="C19" s="136" t="s">
        <v>157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4" t="s">
        <v>152</v>
      </c>
      <c r="C20" s="134" t="s">
        <v>51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66" t="s">
        <v>155</v>
      </c>
      <c r="C21" s="136" t="s">
        <v>161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4" t="s">
        <v>152</v>
      </c>
      <c r="C22" s="64" t="s">
        <v>154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  <c r="D24" s="2" t="s">
        <v>203</v>
      </c>
    </row>
    <row r="25" spans="1:12" ht="15.6" x14ac:dyDescent="0.3">
      <c r="A25">
        <v>1</v>
      </c>
      <c r="B25" s="165" t="s">
        <v>131</v>
      </c>
      <c r="C25" s="166" t="s">
        <v>57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0" t="s">
        <v>131</v>
      </c>
      <c r="C26" s="90" t="s">
        <v>56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2" t="s">
        <v>133</v>
      </c>
      <c r="C27" s="92" t="s">
        <v>69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0" t="s">
        <v>131</v>
      </c>
      <c r="C28" s="90" t="s">
        <v>58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2" t="s">
        <v>133</v>
      </c>
      <c r="C29" s="92" t="s">
        <v>73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2" t="s">
        <v>133</v>
      </c>
      <c r="C30" s="92" t="s">
        <v>71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0" t="s">
        <v>131</v>
      </c>
      <c r="C31" s="90" t="s">
        <v>59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1" t="s">
        <v>132</v>
      </c>
      <c r="C32" s="91" t="s">
        <v>68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0" t="s">
        <v>131</v>
      </c>
      <c r="C33" s="90" t="s">
        <v>60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0" t="s">
        <v>131</v>
      </c>
      <c r="C34" s="90" t="s">
        <v>192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2" t="s">
        <v>133</v>
      </c>
      <c r="C35" s="92" t="s">
        <v>75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3" t="s">
        <v>134</v>
      </c>
      <c r="C36" s="93" t="s">
        <v>77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3" t="s">
        <v>134</v>
      </c>
      <c r="C37" s="93" t="s">
        <v>79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5" t="s">
        <v>137</v>
      </c>
      <c r="C38" s="95" t="s">
        <v>138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3" t="s">
        <v>134</v>
      </c>
      <c r="C39" s="167" t="s">
        <v>135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2" t="s">
        <v>133</v>
      </c>
      <c r="C40" s="92" t="s">
        <v>70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1" t="s">
        <v>132</v>
      </c>
      <c r="C41" s="91" t="s">
        <v>66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5" t="s">
        <v>137</v>
      </c>
      <c r="C42" s="95" t="s">
        <v>85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5" t="s">
        <v>137</v>
      </c>
      <c r="C43" s="95" t="s">
        <v>84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1" t="s">
        <v>132</v>
      </c>
      <c r="C44" s="91" t="s">
        <v>61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3" t="s">
        <v>134</v>
      </c>
      <c r="C45" s="93" t="s">
        <v>80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2" t="s">
        <v>133</v>
      </c>
      <c r="C46" s="92" t="s">
        <v>74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1" t="s">
        <v>132</v>
      </c>
      <c r="C47" s="91" t="s">
        <v>64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1" t="s">
        <v>132</v>
      </c>
      <c r="C48" s="91" t="s">
        <v>67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3" t="s">
        <v>134</v>
      </c>
      <c r="C49" s="94" t="s">
        <v>136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56" t="s">
        <v>139</v>
      </c>
      <c r="C50" s="96" t="s">
        <v>86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3" t="s">
        <v>134</v>
      </c>
      <c r="C51" s="93" t="s">
        <v>76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1" t="s">
        <v>132</v>
      </c>
      <c r="C52" s="91" t="s">
        <v>63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5" t="s">
        <v>137</v>
      </c>
      <c r="C53" s="95" t="s">
        <v>81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56" t="s">
        <v>139</v>
      </c>
      <c r="C54" s="96" t="s">
        <v>90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56" t="s">
        <v>139</v>
      </c>
      <c r="C55" s="96" t="s">
        <v>141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57" t="s">
        <v>142</v>
      </c>
      <c r="C56" s="97" t="s">
        <v>143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5" t="s">
        <v>137</v>
      </c>
      <c r="C57" s="95" t="s">
        <v>187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57" t="s">
        <v>142</v>
      </c>
      <c r="C58" s="97" t="s">
        <v>95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57" t="s">
        <v>142</v>
      </c>
      <c r="C59" s="97" t="s">
        <v>91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57" t="s">
        <v>142</v>
      </c>
      <c r="C60" s="97" t="s">
        <v>92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39" t="s">
        <v>179</v>
      </c>
      <c r="C61" s="100" t="s">
        <v>198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56" t="s">
        <v>139</v>
      </c>
      <c r="C62" s="96" t="s">
        <v>89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39" t="s">
        <v>179</v>
      </c>
      <c r="C63" s="100" t="s">
        <v>191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56" t="s">
        <v>139</v>
      </c>
      <c r="C64" s="96" t="s">
        <v>88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3" t="s">
        <v>134</v>
      </c>
      <c r="C65" s="93" t="s">
        <v>78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57" t="s">
        <v>142</v>
      </c>
      <c r="C66" s="97" t="s">
        <v>94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56" t="s">
        <v>139</v>
      </c>
      <c r="C67" s="96" t="s">
        <v>87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58" t="s">
        <v>145</v>
      </c>
      <c r="C68" s="99" t="s">
        <v>99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58" t="s">
        <v>145</v>
      </c>
      <c r="C69" s="99" t="s">
        <v>98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58" t="s">
        <v>145</v>
      </c>
      <c r="C70" s="99" t="s">
        <v>97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58" t="s">
        <v>145</v>
      </c>
      <c r="C71" s="99" t="s">
        <v>96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58" t="s">
        <v>145</v>
      </c>
      <c r="C72" s="99" t="s">
        <v>146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5" workbookViewId="0">
      <selection activeCell="B26" sqref="B26:H45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199</v>
      </c>
    </row>
    <row r="3" spans="1:12" x14ac:dyDescent="0.3">
      <c r="A3">
        <v>1</v>
      </c>
      <c r="B3" s="61" t="s">
        <v>149</v>
      </c>
      <c r="C3" s="61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1" t="s">
        <v>149</v>
      </c>
      <c r="C4" s="61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2" t="s">
        <v>150</v>
      </c>
      <c r="C5" s="62" t="s">
        <v>45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1" t="s">
        <v>149</v>
      </c>
      <c r="C6" s="61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1" t="s">
        <v>149</v>
      </c>
      <c r="C7" s="61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66" t="s">
        <v>155</v>
      </c>
      <c r="C8" s="66" t="s">
        <v>158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2" t="s">
        <v>150</v>
      </c>
      <c r="C9" s="62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4" t="s">
        <v>152</v>
      </c>
      <c r="C10" s="64" t="s">
        <v>54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2" t="s">
        <v>150</v>
      </c>
      <c r="C11" s="62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2" t="s">
        <v>150</v>
      </c>
      <c r="C12" s="62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3" t="s">
        <v>151</v>
      </c>
      <c r="C13" s="63" t="s">
        <v>49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4" t="s">
        <v>152</v>
      </c>
      <c r="C14" s="64" t="s">
        <v>153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4" t="s">
        <v>152</v>
      </c>
      <c r="C15" s="64" t="s">
        <v>53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2" t="s">
        <v>150</v>
      </c>
      <c r="C16" s="62" t="s">
        <v>44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67" t="s">
        <v>155</v>
      </c>
      <c r="C17" s="67" t="s">
        <v>193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4" t="s">
        <v>152</v>
      </c>
      <c r="C18" s="64" t="s">
        <v>51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4" t="s">
        <v>152</v>
      </c>
      <c r="C19" s="64" t="s">
        <v>154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67" t="s">
        <v>155</v>
      </c>
      <c r="C20" s="67" t="s">
        <v>157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67" t="s">
        <v>155</v>
      </c>
      <c r="C21" s="67" t="s">
        <v>159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3" t="s">
        <v>151</v>
      </c>
      <c r="C22" s="63" t="s">
        <v>50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52"/>
      <c r="C24" s="153"/>
    </row>
    <row r="25" spans="1:12" ht="15.6" x14ac:dyDescent="0.3">
      <c r="B25" s="80"/>
      <c r="C25" s="100"/>
      <c r="D25" t="s">
        <v>200</v>
      </c>
    </row>
    <row r="26" spans="1:12" ht="15.6" x14ac:dyDescent="0.3">
      <c r="A26">
        <v>1</v>
      </c>
      <c r="B26" s="50" t="s">
        <v>131</v>
      </c>
      <c r="C26" s="90" t="s">
        <v>59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131</v>
      </c>
      <c r="C27" s="90" t="s">
        <v>60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5" t="s">
        <v>137</v>
      </c>
      <c r="C28" s="95" t="s">
        <v>138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0" t="s">
        <v>131</v>
      </c>
      <c r="C29" s="90" t="s">
        <v>62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0" t="s">
        <v>131</v>
      </c>
      <c r="C30" s="90" t="s">
        <v>192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0" t="s">
        <v>131</v>
      </c>
      <c r="C31" s="90" t="s">
        <v>58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1" t="s">
        <v>132</v>
      </c>
      <c r="C32" s="91" t="s">
        <v>66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2" t="s">
        <v>133</v>
      </c>
      <c r="C33" s="92" t="s">
        <v>72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2" t="s">
        <v>133</v>
      </c>
      <c r="C34" s="92" t="s">
        <v>73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1" t="s">
        <v>132</v>
      </c>
      <c r="C35" s="151" t="s">
        <v>67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56" t="s">
        <v>139</v>
      </c>
      <c r="C36" s="96" t="s">
        <v>89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2" t="s">
        <v>133</v>
      </c>
      <c r="C37" s="92" t="s">
        <v>74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1" t="s">
        <v>132</v>
      </c>
      <c r="C38" s="91" t="s">
        <v>68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0" t="s">
        <v>131</v>
      </c>
      <c r="C39" s="90" t="s">
        <v>56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86" t="s">
        <v>179</v>
      </c>
      <c r="C40" s="100" t="s">
        <v>191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3" t="s">
        <v>134</v>
      </c>
      <c r="C41" s="93" t="s">
        <v>78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1" t="s">
        <v>132</v>
      </c>
      <c r="C42" s="91" t="s">
        <v>64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2" t="s">
        <v>133</v>
      </c>
      <c r="C43" s="92" t="s">
        <v>70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09" t="s">
        <v>133</v>
      </c>
      <c r="C44" s="109" t="s">
        <v>69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3" t="s">
        <v>134</v>
      </c>
      <c r="C45" s="93" t="s">
        <v>76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3" t="s">
        <v>134</v>
      </c>
      <c r="C46" s="93" t="s">
        <v>135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1" t="s">
        <v>132</v>
      </c>
      <c r="C47" s="91" t="s">
        <v>63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2" t="s">
        <v>133</v>
      </c>
      <c r="C48" s="92" t="s">
        <v>71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3" t="s">
        <v>134</v>
      </c>
      <c r="C49" s="93" t="s">
        <v>79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3" t="s">
        <v>134</v>
      </c>
      <c r="C50" s="93" t="s">
        <v>77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5" t="s">
        <v>137</v>
      </c>
      <c r="C51" s="95" t="s">
        <v>84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3" t="s">
        <v>134</v>
      </c>
      <c r="C52" s="94" t="s">
        <v>136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56" t="s">
        <v>139</v>
      </c>
      <c r="C53" s="96" t="s">
        <v>90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2" t="s">
        <v>133</v>
      </c>
      <c r="C54" s="92" t="s">
        <v>75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3" t="s">
        <v>134</v>
      </c>
      <c r="C55" s="93" t="s">
        <v>80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5" t="s">
        <v>137</v>
      </c>
      <c r="C56" s="95" t="s">
        <v>85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57" t="s">
        <v>142</v>
      </c>
      <c r="C57" s="97" t="s">
        <v>93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5" t="s">
        <v>137</v>
      </c>
      <c r="C58" s="95" t="s">
        <v>187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56" t="s">
        <v>139</v>
      </c>
      <c r="C59" s="96" t="s">
        <v>87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56" t="s">
        <v>139</v>
      </c>
      <c r="C60" s="96" t="s">
        <v>86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57" t="s">
        <v>142</v>
      </c>
      <c r="C61" s="97" t="s">
        <v>94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57" t="s">
        <v>142</v>
      </c>
      <c r="C62" s="97" t="s">
        <v>95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50" t="s">
        <v>139</v>
      </c>
      <c r="C63" s="150" t="s">
        <v>141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39" t="s">
        <v>179</v>
      </c>
      <c r="C64" s="100" t="s">
        <v>198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56" t="s">
        <v>139</v>
      </c>
      <c r="C65" s="96" t="s">
        <v>88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56" t="s">
        <v>139</v>
      </c>
      <c r="C66" s="96" t="s">
        <v>140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57" t="s">
        <v>142</v>
      </c>
      <c r="C67" s="97" t="s">
        <v>91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57" t="s">
        <v>142</v>
      </c>
      <c r="C68" s="97" t="s">
        <v>144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57" t="s">
        <v>142</v>
      </c>
      <c r="C69" s="97" t="s">
        <v>92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58" t="s">
        <v>145</v>
      </c>
      <c r="C70" s="99" t="s">
        <v>98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58" t="s">
        <v>145</v>
      </c>
      <c r="C71" s="99" t="s">
        <v>96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58" t="s">
        <v>145</v>
      </c>
      <c r="C72" s="99" t="s">
        <v>146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58" t="s">
        <v>145</v>
      </c>
      <c r="C73" s="99" t="s">
        <v>100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80"/>
      <c r="C74" s="100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24" workbookViewId="0">
      <selection activeCell="B28" sqref="B28:H46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29" t="s">
        <v>195</v>
      </c>
      <c r="G2" s="2" t="s">
        <v>15</v>
      </c>
    </row>
    <row r="3" spans="1:12" x14ac:dyDescent="0.3">
      <c r="A3">
        <v>1</v>
      </c>
      <c r="B3" s="144" t="s">
        <v>149</v>
      </c>
      <c r="C3" s="144" t="s">
        <v>35</v>
      </c>
      <c r="D3" s="2">
        <v>195</v>
      </c>
      <c r="E3" s="2">
        <v>197</v>
      </c>
      <c r="F3" s="2">
        <v>196</v>
      </c>
      <c r="G3" s="2">
        <v>177</v>
      </c>
      <c r="H3" s="29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2" t="s">
        <v>150</v>
      </c>
      <c r="C4" s="122" t="s">
        <v>45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1" t="s">
        <v>149</v>
      </c>
      <c r="C5" s="68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1" t="s">
        <v>149</v>
      </c>
      <c r="C6" s="68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1" t="s">
        <v>149</v>
      </c>
      <c r="C7" s="68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1" t="s">
        <v>149</v>
      </c>
      <c r="C8" s="68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2" t="s">
        <v>150</v>
      </c>
      <c r="C9" s="122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3" t="s">
        <v>151</v>
      </c>
      <c r="C10" s="123" t="s">
        <v>48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2" t="s">
        <v>150</v>
      </c>
      <c r="C11" s="122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3" t="s">
        <v>151</v>
      </c>
      <c r="C12" s="123" t="s">
        <v>47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4" t="s">
        <v>152</v>
      </c>
      <c r="C13" s="134" t="s">
        <v>55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66" t="s">
        <v>155</v>
      </c>
      <c r="C14" s="135" t="s">
        <v>158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66" t="s">
        <v>155</v>
      </c>
      <c r="C15" s="136" t="s">
        <v>161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40" t="s">
        <v>151</v>
      </c>
      <c r="C16" s="140" t="s">
        <v>50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67" t="s">
        <v>155</v>
      </c>
      <c r="C17" s="136" t="s">
        <v>193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2" t="s">
        <v>150</v>
      </c>
      <c r="C18" s="122" t="s">
        <v>44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4" t="s">
        <v>152</v>
      </c>
      <c r="C19" s="134" t="s">
        <v>53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3" t="s">
        <v>151</v>
      </c>
      <c r="C20" s="123" t="s">
        <v>49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4" t="s">
        <v>152</v>
      </c>
      <c r="C21" s="134" t="s">
        <v>51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66" t="s">
        <v>155</v>
      </c>
      <c r="C22" s="135" t="s">
        <v>160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4" t="s">
        <v>152</v>
      </c>
      <c r="C23" s="134" t="s">
        <v>54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4" t="s">
        <v>152</v>
      </c>
      <c r="C24" s="134" t="s">
        <v>153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45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41"/>
      <c r="C26" s="142"/>
      <c r="D26" s="76"/>
      <c r="E26" s="76"/>
      <c r="F26" s="76"/>
      <c r="G26" s="76"/>
      <c r="H26" s="143"/>
      <c r="I26" s="76"/>
      <c r="J26" s="76"/>
      <c r="K26" s="76"/>
      <c r="L26" s="76"/>
    </row>
    <row r="27" spans="1:12" ht="15.6" x14ac:dyDescent="0.3">
      <c r="B27" s="31"/>
      <c r="C27" s="31"/>
      <c r="D27" s="2" t="s">
        <v>196</v>
      </c>
      <c r="G27" s="2" t="s">
        <v>197</v>
      </c>
      <c r="H27" s="29"/>
    </row>
    <row r="28" spans="1:12" ht="15.6" x14ac:dyDescent="0.3">
      <c r="A28">
        <v>1</v>
      </c>
      <c r="B28" s="50" t="s">
        <v>131</v>
      </c>
      <c r="C28" s="50" t="s">
        <v>56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0" t="s">
        <v>131</v>
      </c>
      <c r="C29" s="50" t="s">
        <v>192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0" t="s">
        <v>131</v>
      </c>
      <c r="C30" s="50" t="s">
        <v>57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1" t="s">
        <v>132</v>
      </c>
      <c r="C31" s="91" t="s">
        <v>63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1" t="s">
        <v>132</v>
      </c>
      <c r="C32" s="91" t="s">
        <v>61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0" t="s">
        <v>131</v>
      </c>
      <c r="C33" s="90" t="s">
        <v>59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0" t="s">
        <v>131</v>
      </c>
      <c r="C34" s="90" t="s">
        <v>58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0" t="s">
        <v>131</v>
      </c>
      <c r="C35" s="90" t="s">
        <v>60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2" t="s">
        <v>133</v>
      </c>
      <c r="C36" s="92" t="s">
        <v>69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5" t="s">
        <v>137</v>
      </c>
      <c r="C37" s="95" t="s">
        <v>83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1" t="s">
        <v>132</v>
      </c>
      <c r="C38" s="91" t="s">
        <v>64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1" t="s">
        <v>132</v>
      </c>
      <c r="C39" s="91" t="s">
        <v>67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0" t="s">
        <v>131</v>
      </c>
      <c r="C40" s="90" t="s">
        <v>62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86" t="s">
        <v>179</v>
      </c>
      <c r="C41" s="100" t="s">
        <v>191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2" t="s">
        <v>133</v>
      </c>
      <c r="C42" s="92" t="s">
        <v>72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1" t="s">
        <v>132</v>
      </c>
      <c r="C43" s="91" t="s">
        <v>66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2" t="s">
        <v>133</v>
      </c>
      <c r="C44" s="92" t="s">
        <v>73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3" t="s">
        <v>134</v>
      </c>
      <c r="C45" s="93" t="s">
        <v>135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3" t="s">
        <v>134</v>
      </c>
      <c r="C46" s="94" t="s">
        <v>136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2" t="s">
        <v>133</v>
      </c>
      <c r="C47" s="92" t="s">
        <v>71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56" t="s">
        <v>139</v>
      </c>
      <c r="C48" s="96" t="s">
        <v>89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3" t="s">
        <v>134</v>
      </c>
      <c r="C49" s="93" t="s">
        <v>79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56" t="s">
        <v>139</v>
      </c>
      <c r="C50" s="96" t="s">
        <v>140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3" t="s">
        <v>134</v>
      </c>
      <c r="C51" s="93" t="s">
        <v>78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5" t="s">
        <v>137</v>
      </c>
      <c r="C52" s="95" t="s">
        <v>187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5" t="s">
        <v>137</v>
      </c>
      <c r="C53" s="95" t="s">
        <v>81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3" t="s">
        <v>134</v>
      </c>
      <c r="C54" s="93" t="s">
        <v>76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3" t="s">
        <v>134</v>
      </c>
      <c r="C55" s="93" t="s">
        <v>77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56" t="s">
        <v>139</v>
      </c>
      <c r="C56" s="96" t="s">
        <v>141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2" t="s">
        <v>133</v>
      </c>
      <c r="C57" s="92" t="s">
        <v>75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5" t="s">
        <v>137</v>
      </c>
      <c r="C58" s="95" t="s">
        <v>85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56" t="s">
        <v>139</v>
      </c>
      <c r="C59" s="96" t="s">
        <v>87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5" t="s">
        <v>137</v>
      </c>
      <c r="C60" s="95" t="s">
        <v>84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57" t="s">
        <v>142</v>
      </c>
      <c r="C61" s="97" t="s">
        <v>91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56" t="s">
        <v>139</v>
      </c>
      <c r="C62" s="96" t="s">
        <v>88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5" t="s">
        <v>137</v>
      </c>
      <c r="C63" s="95" t="s">
        <v>138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57" t="s">
        <v>142</v>
      </c>
      <c r="C64" s="97" t="s">
        <v>94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56" t="s">
        <v>139</v>
      </c>
      <c r="C65" s="96" t="s">
        <v>90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58" t="s">
        <v>145</v>
      </c>
      <c r="C66" s="99" t="s">
        <v>97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57" t="s">
        <v>142</v>
      </c>
      <c r="C67" s="97" t="s">
        <v>143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57" t="s">
        <v>142</v>
      </c>
      <c r="C68" s="97" t="s">
        <v>95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57" t="s">
        <v>142</v>
      </c>
      <c r="C69" s="97" t="s">
        <v>92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39" t="s">
        <v>179</v>
      </c>
      <c r="C70" s="100" t="s">
        <v>194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57" t="s">
        <v>142</v>
      </c>
      <c r="C71" s="97" t="s">
        <v>93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58" t="s">
        <v>145</v>
      </c>
      <c r="C72" s="99" t="s">
        <v>96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58" t="s">
        <v>145</v>
      </c>
      <c r="C73" s="99" t="s">
        <v>100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80"/>
      <c r="C74" s="100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17" workbookViewId="0">
      <selection activeCell="B25" sqref="B25:H39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1" t="s">
        <v>11</v>
      </c>
      <c r="D2" t="s">
        <v>0</v>
      </c>
    </row>
    <row r="3" spans="1:12" ht="15.6" x14ac:dyDescent="0.3">
      <c r="A3">
        <v>1</v>
      </c>
      <c r="B3" s="61" t="s">
        <v>149</v>
      </c>
      <c r="C3" s="68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1" t="s">
        <v>149</v>
      </c>
      <c r="C4" s="68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2" t="s">
        <v>150</v>
      </c>
      <c r="C5" s="122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1" t="s">
        <v>149</v>
      </c>
      <c r="C6" s="68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33" t="s">
        <v>150</v>
      </c>
      <c r="C7" s="133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1" t="s">
        <v>149</v>
      </c>
      <c r="C8" s="68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2" t="s">
        <v>150</v>
      </c>
      <c r="C9" s="122" t="s">
        <v>44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2" t="s">
        <v>150</v>
      </c>
      <c r="C10" s="122" t="s">
        <v>45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3" t="s">
        <v>151</v>
      </c>
      <c r="C11" s="123" t="s">
        <v>48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3" t="s">
        <v>151</v>
      </c>
      <c r="C12" s="123" t="s">
        <v>46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3" t="s">
        <v>151</v>
      </c>
      <c r="C13" s="123" t="s">
        <v>47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4" t="s">
        <v>152</v>
      </c>
      <c r="C14" s="134" t="s">
        <v>54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3" t="s">
        <v>151</v>
      </c>
      <c r="C15" s="123" t="s">
        <v>51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4" t="s">
        <v>152</v>
      </c>
      <c r="C16" s="134" t="s">
        <v>52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4" t="s">
        <v>152</v>
      </c>
      <c r="C17" s="134" t="s">
        <v>55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66" t="s">
        <v>155</v>
      </c>
      <c r="C18" s="135" t="s">
        <v>158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4" t="s">
        <v>152</v>
      </c>
      <c r="C19" s="134" t="s">
        <v>154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66" t="s">
        <v>155</v>
      </c>
      <c r="C20" s="136" t="s">
        <v>161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66" t="s">
        <v>155</v>
      </c>
      <c r="C21" s="135" t="s">
        <v>160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6" t="s">
        <v>155</v>
      </c>
      <c r="C22" s="136" t="s">
        <v>159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80"/>
      <c r="C23" s="100"/>
    </row>
    <row r="24" spans="1:12" ht="15.6" x14ac:dyDescent="0.3">
      <c r="B24" s="80"/>
      <c r="C24" s="100" t="s">
        <v>8</v>
      </c>
      <c r="D24" t="s">
        <v>0</v>
      </c>
    </row>
    <row r="25" spans="1:12" ht="15.6" x14ac:dyDescent="0.3">
      <c r="A25">
        <v>1</v>
      </c>
      <c r="B25" s="50" t="s">
        <v>131</v>
      </c>
      <c r="C25" s="90" t="s">
        <v>56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0" t="s">
        <v>131</v>
      </c>
      <c r="C26" s="90" t="s">
        <v>58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0" t="s">
        <v>131</v>
      </c>
      <c r="C27" s="90" t="s">
        <v>57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1" t="s">
        <v>132</v>
      </c>
      <c r="C28" s="91" t="s">
        <v>66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2" t="s">
        <v>133</v>
      </c>
      <c r="C29" s="92" t="s">
        <v>69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2" t="s">
        <v>133</v>
      </c>
      <c r="C30" s="92" t="s">
        <v>73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2" t="s">
        <v>133</v>
      </c>
      <c r="C31" s="92" t="s">
        <v>71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5" t="s">
        <v>137</v>
      </c>
      <c r="C32" s="95" t="s">
        <v>138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0" t="s">
        <v>131</v>
      </c>
      <c r="C33" s="90" t="s">
        <v>59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5" t="s">
        <v>137</v>
      </c>
      <c r="C34" s="95" t="s">
        <v>186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1" t="s">
        <v>132</v>
      </c>
      <c r="C35" s="91" t="s">
        <v>63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0" t="s">
        <v>131</v>
      </c>
      <c r="C36" s="90" t="s">
        <v>60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1" t="s">
        <v>132</v>
      </c>
      <c r="C37" s="91" t="s">
        <v>68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1" t="s">
        <v>132</v>
      </c>
      <c r="C38" s="91" t="s">
        <v>61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1" t="s">
        <v>132</v>
      </c>
      <c r="C39" s="91" t="s">
        <v>64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5" t="s">
        <v>137</v>
      </c>
      <c r="C40" s="95" t="s">
        <v>83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5" t="s">
        <v>137</v>
      </c>
      <c r="C41" s="95" t="s">
        <v>187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3" t="s">
        <v>134</v>
      </c>
      <c r="C42" s="93" t="s">
        <v>135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56" t="s">
        <v>139</v>
      </c>
      <c r="C43" s="96" t="s">
        <v>140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0" t="s">
        <v>131</v>
      </c>
      <c r="C44" s="90" t="s">
        <v>62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3" t="s">
        <v>134</v>
      </c>
      <c r="C45" s="93" t="s">
        <v>78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57" t="s">
        <v>142</v>
      </c>
      <c r="C46" s="97" t="s">
        <v>95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3" t="s">
        <v>134</v>
      </c>
      <c r="C47" s="94" t="s">
        <v>136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5" t="s">
        <v>137</v>
      </c>
      <c r="C48" s="95" t="s">
        <v>84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5" t="s">
        <v>137</v>
      </c>
      <c r="C49" s="95" t="s">
        <v>81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2" t="s">
        <v>133</v>
      </c>
      <c r="C50" s="92" t="s">
        <v>74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3" t="s">
        <v>134</v>
      </c>
      <c r="C51" s="93" t="s">
        <v>76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5" t="s">
        <v>137</v>
      </c>
      <c r="C52" s="95" t="s">
        <v>85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56" t="s">
        <v>139</v>
      </c>
      <c r="C53" s="96" t="s">
        <v>86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3" t="s">
        <v>134</v>
      </c>
      <c r="C54" s="93" t="s">
        <v>80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2" t="s">
        <v>133</v>
      </c>
      <c r="C55" s="92" t="s">
        <v>72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57" t="s">
        <v>142</v>
      </c>
      <c r="C56" s="97" t="s">
        <v>92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56" t="s">
        <v>139</v>
      </c>
      <c r="C57" s="96" t="s">
        <v>89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56" t="s">
        <v>139</v>
      </c>
      <c r="C58" s="96" t="s">
        <v>90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56" t="s">
        <v>139</v>
      </c>
      <c r="C59" s="96" t="s">
        <v>87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1" t="s">
        <v>132</v>
      </c>
      <c r="C60" s="91" t="s">
        <v>67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3" t="s">
        <v>134</v>
      </c>
      <c r="C61" s="93" t="s">
        <v>77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57" t="s">
        <v>142</v>
      </c>
      <c r="C62" s="97" t="s">
        <v>91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58" t="s">
        <v>145</v>
      </c>
      <c r="C63" s="99" t="s">
        <v>97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57" t="s">
        <v>142</v>
      </c>
      <c r="C64" s="97" t="s">
        <v>144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57" t="s">
        <v>142</v>
      </c>
      <c r="C65" s="97" t="s">
        <v>93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58" t="s">
        <v>145</v>
      </c>
      <c r="C66" s="99" t="s">
        <v>98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58" t="s">
        <v>145</v>
      </c>
      <c r="C67" s="99" t="s">
        <v>146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58" t="s">
        <v>145</v>
      </c>
      <c r="C68" s="99" t="s">
        <v>99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58" t="s">
        <v>145</v>
      </c>
      <c r="C69" s="99" t="s">
        <v>100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58" t="s">
        <v>145</v>
      </c>
      <c r="C70" s="99" t="s">
        <v>96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80"/>
      <c r="C71" s="80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6" workbookViewId="0">
      <selection activeCell="B3" sqref="B3:H4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184</v>
      </c>
    </row>
    <row r="3" spans="2:12" ht="15.6" x14ac:dyDescent="0.3">
      <c r="B3" s="61" t="s">
        <v>149</v>
      </c>
      <c r="C3" s="61" t="s">
        <v>185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2" t="s">
        <v>150</v>
      </c>
      <c r="C4" s="62" t="s">
        <v>44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1" t="s">
        <v>149</v>
      </c>
      <c r="C5" s="61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1" t="s">
        <v>149</v>
      </c>
      <c r="C6" s="61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1" t="s">
        <v>149</v>
      </c>
      <c r="C7" s="61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3" t="s">
        <v>151</v>
      </c>
      <c r="C8" s="63" t="s">
        <v>48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2" t="s">
        <v>150</v>
      </c>
      <c r="C9" s="62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1" t="s">
        <v>149</v>
      </c>
      <c r="C10" s="61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66" t="s">
        <v>155</v>
      </c>
      <c r="C11" s="66" t="s">
        <v>158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2" t="s">
        <v>150</v>
      </c>
      <c r="C12" s="62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2" t="s">
        <v>150</v>
      </c>
      <c r="C13" s="62" t="s">
        <v>45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2" t="s">
        <v>150</v>
      </c>
      <c r="C14" s="62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1" t="s">
        <v>149</v>
      </c>
      <c r="C15" s="61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3" t="s">
        <v>151</v>
      </c>
      <c r="C16" s="63" t="s">
        <v>47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3" t="s">
        <v>151</v>
      </c>
      <c r="C17" s="63" t="s">
        <v>46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4" t="s">
        <v>152</v>
      </c>
      <c r="C18" s="64" t="s">
        <v>52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3" t="s">
        <v>151</v>
      </c>
      <c r="C19" s="63" t="s">
        <v>49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4" t="s">
        <v>152</v>
      </c>
      <c r="C20" s="64" t="s">
        <v>55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4" t="s">
        <v>152</v>
      </c>
      <c r="C21" s="64" t="s">
        <v>54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67" t="s">
        <v>155</v>
      </c>
      <c r="C22" s="67" t="s">
        <v>162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4" t="s">
        <v>152</v>
      </c>
      <c r="C23" s="64" t="s">
        <v>53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67" t="s">
        <v>155</v>
      </c>
      <c r="C24" s="67" t="s">
        <v>159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67" t="s">
        <v>155</v>
      </c>
      <c r="C25" s="67" t="s">
        <v>157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80"/>
      <c r="C26" s="80"/>
    </row>
    <row r="27" spans="2:12" ht="15.6" x14ac:dyDescent="0.3">
      <c r="B27" s="80"/>
      <c r="C27" s="80"/>
    </row>
    <row r="28" spans="2:12" ht="15.6" x14ac:dyDescent="0.3">
      <c r="B28" s="80"/>
      <c r="C28" s="80"/>
    </row>
    <row r="30" spans="2:12" x14ac:dyDescent="0.3">
      <c r="D30" t="s">
        <v>181</v>
      </c>
    </row>
    <row r="31" spans="2:12" ht="15.6" x14ac:dyDescent="0.3">
      <c r="B31" s="50" t="s">
        <v>182</v>
      </c>
      <c r="C31" s="90" t="s">
        <v>57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1" t="s">
        <v>132</v>
      </c>
      <c r="C32" s="91" t="s">
        <v>64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0" t="s">
        <v>131</v>
      </c>
      <c r="C33" s="90" t="s">
        <v>58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0" t="s">
        <v>131</v>
      </c>
      <c r="C34" s="90" t="s">
        <v>56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2" t="s">
        <v>133</v>
      </c>
      <c r="C35" s="92" t="s">
        <v>75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0" t="s">
        <v>131</v>
      </c>
      <c r="C36" s="90" t="s">
        <v>59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1" t="s">
        <v>132</v>
      </c>
      <c r="C37" s="91" t="s">
        <v>61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1" t="s">
        <v>132</v>
      </c>
      <c r="C38" s="91" t="s">
        <v>67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0" t="s">
        <v>131</v>
      </c>
      <c r="C39" s="90" t="s">
        <v>60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1" t="s">
        <v>132</v>
      </c>
      <c r="C40" s="91" t="s">
        <v>63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2" t="s">
        <v>133</v>
      </c>
      <c r="C41" s="92" t="s">
        <v>70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1" t="s">
        <v>132</v>
      </c>
      <c r="C42" s="91" t="s">
        <v>66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0" t="s">
        <v>131</v>
      </c>
      <c r="C43" s="90" t="s">
        <v>177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3" t="s">
        <v>134</v>
      </c>
      <c r="C44" s="93" t="s">
        <v>79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56" t="s">
        <v>139</v>
      </c>
      <c r="C45" s="96" t="s">
        <v>89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3" t="s">
        <v>134</v>
      </c>
      <c r="C46" s="93" t="s">
        <v>78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5" t="s">
        <v>137</v>
      </c>
      <c r="C47" s="95" t="s">
        <v>138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1" t="s">
        <v>132</v>
      </c>
      <c r="C48" s="91" t="s">
        <v>68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3" t="s">
        <v>134</v>
      </c>
      <c r="C49" s="93" t="s">
        <v>76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2" t="s">
        <v>133</v>
      </c>
      <c r="C50" s="92" t="s">
        <v>72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09" t="s">
        <v>133</v>
      </c>
      <c r="C51" s="109" t="s">
        <v>69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2" t="s">
        <v>133</v>
      </c>
      <c r="C52" s="92" t="s">
        <v>74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2" t="s">
        <v>133</v>
      </c>
      <c r="C53" s="92" t="s">
        <v>73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2" t="s">
        <v>133</v>
      </c>
      <c r="C54" s="92" t="s">
        <v>71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3" t="s">
        <v>134</v>
      </c>
      <c r="C55" s="93" t="s">
        <v>77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5" t="s">
        <v>137</v>
      </c>
      <c r="C56" s="95" t="s">
        <v>178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56" t="s">
        <v>139</v>
      </c>
      <c r="C57" s="96" t="s">
        <v>141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56" t="s">
        <v>139</v>
      </c>
      <c r="C58" s="96" t="s">
        <v>86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57" t="s">
        <v>142</v>
      </c>
      <c r="C59" s="97" t="s">
        <v>91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5" t="s">
        <v>137</v>
      </c>
      <c r="C60" s="95" t="s">
        <v>83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56" t="s">
        <v>139</v>
      </c>
      <c r="C61" s="96" t="s">
        <v>88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58" t="s">
        <v>145</v>
      </c>
      <c r="C62" s="99" t="s">
        <v>146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86" t="s">
        <v>179</v>
      </c>
      <c r="C63" s="100" t="s">
        <v>180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57" t="s">
        <v>142</v>
      </c>
      <c r="C64" s="97" t="s">
        <v>143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56" t="s">
        <v>139</v>
      </c>
      <c r="C65" s="96" t="s">
        <v>90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57" t="s">
        <v>142</v>
      </c>
      <c r="C66" s="98" t="s">
        <v>94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56" t="s">
        <v>139</v>
      </c>
      <c r="C67" s="96" t="s">
        <v>87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3" t="s">
        <v>134</v>
      </c>
      <c r="C68" s="94" t="s">
        <v>136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5" t="s">
        <v>137</v>
      </c>
      <c r="C69" s="95" t="s">
        <v>85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58" t="s">
        <v>145</v>
      </c>
      <c r="C70" s="99" t="s">
        <v>100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58" t="s">
        <v>145</v>
      </c>
      <c r="C71" s="99" t="s">
        <v>97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58" t="s">
        <v>145</v>
      </c>
      <c r="C72" s="99" t="s">
        <v>98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58" t="s">
        <v>145</v>
      </c>
      <c r="C73" s="99" t="s">
        <v>96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86" t="s">
        <v>179</v>
      </c>
      <c r="C74" s="100" t="s">
        <v>176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58" t="s">
        <v>145</v>
      </c>
      <c r="C75" s="99" t="s">
        <v>99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57" t="s">
        <v>142</v>
      </c>
      <c r="C76" s="97" t="s">
        <v>93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Sammanställning</vt:lpstr>
      <vt:lpstr>dagens</vt:lpstr>
      <vt:lpstr>Dam ind</vt:lpstr>
      <vt:lpstr>Herr ind</vt:lpstr>
      <vt:lpstr>Dam lag</vt:lpstr>
      <vt:lpstr>Herr lag</vt:lpstr>
      <vt:lpstr>10iTopp</vt:lpstr>
      <vt:lpstr>Toppserie</vt:lpstr>
      <vt:lpstr>Top50</vt:lpstr>
      <vt:lpstr>omg 9</vt:lpstr>
      <vt:lpstr>omg 8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2025-02-02T11:26:28Z</cp:lastPrinted>
  <dcterms:created xsi:type="dcterms:W3CDTF">2024-07-11T10:47:44Z</dcterms:created>
  <dcterms:modified xsi:type="dcterms:W3CDTF">2025-02-12T16:43:14Z</dcterms:modified>
</cp:coreProperties>
</file>