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2534" documentId="13_ncr:1_{BE85BEF6-962C-42D4-9A65-8EACE3505654}" xr6:coauthVersionLast="47" xr6:coauthVersionMax="47" xr10:uidLastSave="{EED656B1-38FB-4584-8B3D-C7C67B5AD9A6}"/>
  <bookViews>
    <workbookView xWindow="-108" yWindow="-108" windowWidth="23256" windowHeight="12576" firstSheet="1" activeTab="8" xr2:uid="{0B77EAA5-EF20-4981-80AC-827B84D8331F}"/>
  </bookViews>
  <sheets>
    <sheet name="Sammanställning" sheetId="1" r:id="rId1"/>
    <sheet name="Dam ind" sheetId="2" r:id="rId2"/>
    <sheet name="Herr ind" sheetId="3" r:id="rId3"/>
    <sheet name="dagens" sheetId="13" r:id="rId4"/>
    <sheet name="Dam lag" sheetId="4" r:id="rId5"/>
    <sheet name="Herr lag" sheetId="5" r:id="rId6"/>
    <sheet name="10iTopp" sheetId="6" r:id="rId7"/>
    <sheet name="Toppserie" sheetId="7" r:id="rId8"/>
    <sheet name="Top50" sheetId="8" r:id="rId9"/>
    <sheet name="omg 4" sheetId="12" r:id="rId10"/>
    <sheet name="omg 3" sheetId="11" r:id="rId11"/>
    <sheet name="omg 2" sheetId="10" r:id="rId12"/>
    <sheet name="Omg 1" sheetId="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" l="1"/>
  <c r="G111" i="5"/>
  <c r="G131" i="5"/>
  <c r="G93" i="5"/>
  <c r="G79" i="5"/>
  <c r="G60" i="5"/>
  <c r="G44" i="5"/>
  <c r="G28" i="5"/>
  <c r="G13" i="5"/>
  <c r="C7" i="4"/>
  <c r="C8" i="4"/>
  <c r="C9" i="4"/>
  <c r="C10" i="4"/>
  <c r="C12" i="4"/>
  <c r="C15" i="4"/>
  <c r="C16" i="4"/>
  <c r="C17" i="4"/>
  <c r="C18" i="4"/>
  <c r="C19" i="4"/>
  <c r="C20" i="4"/>
  <c r="C21" i="4"/>
  <c r="C22" i="4"/>
  <c r="C23" i="4"/>
  <c r="C25" i="4"/>
  <c r="C28" i="4"/>
  <c r="C29" i="4"/>
  <c r="C30" i="4"/>
  <c r="C31" i="4"/>
  <c r="C32" i="4"/>
  <c r="C33" i="4"/>
  <c r="C34" i="4"/>
  <c r="C35" i="4"/>
  <c r="C36" i="4"/>
  <c r="C37" i="4"/>
  <c r="C39" i="4"/>
  <c r="C42" i="4"/>
  <c r="C43" i="4"/>
  <c r="C44" i="4"/>
  <c r="C45" i="4"/>
  <c r="C46" i="4"/>
  <c r="C47" i="4"/>
  <c r="C48" i="4"/>
  <c r="C49" i="4"/>
  <c r="C50" i="4"/>
  <c r="C52" i="4"/>
  <c r="C55" i="4"/>
  <c r="C56" i="4"/>
  <c r="C57" i="4"/>
  <c r="C58" i="4"/>
  <c r="C59" i="4"/>
  <c r="C60" i="4"/>
  <c r="C61" i="4"/>
  <c r="C62" i="4"/>
  <c r="C63" i="4"/>
  <c r="C64" i="4"/>
  <c r="C66" i="4"/>
  <c r="C6" i="4"/>
  <c r="C119" i="5"/>
  <c r="C120" i="5"/>
  <c r="C121" i="5"/>
  <c r="C122" i="5"/>
  <c r="C123" i="5"/>
  <c r="C124" i="5"/>
  <c r="C125" i="5"/>
  <c r="C127" i="5"/>
  <c r="C128" i="5"/>
  <c r="E128" i="5" s="1"/>
  <c r="F128" i="5" s="1"/>
  <c r="C129" i="5"/>
  <c r="E129" i="5" s="1"/>
  <c r="F129" i="5" s="1"/>
  <c r="C130" i="5"/>
  <c r="C118" i="5"/>
  <c r="C86" i="5"/>
  <c r="C87" i="5"/>
  <c r="C88" i="5"/>
  <c r="C89" i="5"/>
  <c r="C90" i="5"/>
  <c r="C91" i="5"/>
  <c r="C92" i="5"/>
  <c r="C85" i="5"/>
  <c r="C68" i="5"/>
  <c r="C69" i="5"/>
  <c r="C70" i="5"/>
  <c r="C71" i="5"/>
  <c r="C72" i="5"/>
  <c r="C73" i="5"/>
  <c r="C74" i="5"/>
  <c r="C75" i="5"/>
  <c r="C76" i="5"/>
  <c r="C77" i="5"/>
  <c r="C78" i="5"/>
  <c r="C67" i="5"/>
  <c r="C43" i="5"/>
  <c r="C52" i="5"/>
  <c r="E52" i="5" s="1"/>
  <c r="F52" i="5" s="1"/>
  <c r="C53" i="5"/>
  <c r="C54" i="5"/>
  <c r="C55" i="5"/>
  <c r="C56" i="5"/>
  <c r="C57" i="5"/>
  <c r="C58" i="5"/>
  <c r="C59" i="5"/>
  <c r="C51" i="5"/>
  <c r="C36" i="5"/>
  <c r="C37" i="5"/>
  <c r="C38" i="5"/>
  <c r="C39" i="5"/>
  <c r="C40" i="5"/>
  <c r="C41" i="5"/>
  <c r="C42" i="5"/>
  <c r="E42" i="5" s="1"/>
  <c r="F42" i="5" s="1"/>
  <c r="C35" i="5"/>
  <c r="C20" i="5"/>
  <c r="C21" i="5"/>
  <c r="C22" i="5"/>
  <c r="C23" i="5"/>
  <c r="C24" i="5"/>
  <c r="C25" i="5"/>
  <c r="E25" i="5" s="1"/>
  <c r="F25" i="5" s="1"/>
  <c r="C26" i="5"/>
  <c r="C27" i="5"/>
  <c r="C19" i="5"/>
  <c r="C6" i="5"/>
  <c r="C7" i="5"/>
  <c r="C8" i="5"/>
  <c r="C9" i="5"/>
  <c r="C10" i="5"/>
  <c r="C11" i="5"/>
  <c r="C12" i="5"/>
  <c r="C5" i="5"/>
  <c r="D7" i="3"/>
  <c r="D9" i="3"/>
  <c r="E9" i="3" s="1"/>
  <c r="F9" i="3" s="1"/>
  <c r="D8" i="3"/>
  <c r="D10" i="3"/>
  <c r="D13" i="3"/>
  <c r="D11" i="3"/>
  <c r="D14" i="3"/>
  <c r="D16" i="3"/>
  <c r="D18" i="3"/>
  <c r="D19" i="3"/>
  <c r="D12" i="3"/>
  <c r="D15" i="3"/>
  <c r="D17" i="3"/>
  <c r="D30" i="3"/>
  <c r="E30" i="3" s="1"/>
  <c r="F30" i="3" s="1"/>
  <c r="D20" i="3"/>
  <c r="D21" i="3"/>
  <c r="D23" i="3"/>
  <c r="D22" i="3"/>
  <c r="D24" i="3"/>
  <c r="D26" i="3"/>
  <c r="D31" i="3"/>
  <c r="D28" i="3"/>
  <c r="D25" i="3"/>
  <c r="D33" i="3"/>
  <c r="D27" i="3"/>
  <c r="D29" i="3"/>
  <c r="D35" i="3"/>
  <c r="D32" i="3"/>
  <c r="D34" i="3"/>
  <c r="D38" i="3"/>
  <c r="D36" i="3"/>
  <c r="D39" i="3"/>
  <c r="D37" i="3"/>
  <c r="D43" i="3"/>
  <c r="D42" i="3"/>
  <c r="D40" i="3"/>
  <c r="D41" i="3"/>
  <c r="D44" i="3"/>
  <c r="D46" i="3"/>
  <c r="D45" i="3"/>
  <c r="D47" i="3"/>
  <c r="D51" i="3"/>
  <c r="D50" i="3"/>
  <c r="D48" i="3"/>
  <c r="D49" i="3"/>
  <c r="D52" i="3"/>
  <c r="E52" i="3" s="1"/>
  <c r="F52" i="3" s="1"/>
  <c r="D53" i="3"/>
  <c r="D54" i="3"/>
  <c r="D55" i="3"/>
  <c r="D57" i="3"/>
  <c r="D56" i="3"/>
  <c r="D60" i="3"/>
  <c r="D59" i="3"/>
  <c r="D58" i="3"/>
  <c r="D61" i="3"/>
  <c r="D62" i="3"/>
  <c r="D63" i="3"/>
  <c r="D6" i="3"/>
  <c r="D8" i="2"/>
  <c r="D9" i="2"/>
  <c r="D12" i="2"/>
  <c r="D10" i="2"/>
  <c r="D11" i="2"/>
  <c r="D15" i="2"/>
  <c r="D14" i="2"/>
  <c r="D13" i="2"/>
  <c r="D16" i="2"/>
  <c r="D18" i="2"/>
  <c r="D19" i="2"/>
  <c r="D20" i="2"/>
  <c r="D17" i="2"/>
  <c r="D21" i="2"/>
  <c r="D22" i="2"/>
  <c r="D24" i="2"/>
  <c r="D23" i="2"/>
  <c r="D25" i="2"/>
  <c r="D28" i="2"/>
  <c r="D26" i="2"/>
  <c r="E26" i="2" s="1"/>
  <c r="F26" i="2" s="1"/>
  <c r="D27" i="2"/>
  <c r="D29" i="2"/>
  <c r="E29" i="2" s="1"/>
  <c r="F29" i="2" s="1"/>
  <c r="D30" i="2"/>
  <c r="D31" i="2"/>
  <c r="D32" i="2"/>
  <c r="D33" i="2"/>
  <c r="E33" i="2" s="1"/>
  <c r="F33" i="2" s="1"/>
  <c r="D34" i="2"/>
  <c r="D35" i="2"/>
  <c r="D7" i="2"/>
  <c r="E62" i="3"/>
  <c r="F62" i="3" s="1"/>
  <c r="H111" i="5"/>
  <c r="H131" i="5"/>
  <c r="H93" i="5"/>
  <c r="H60" i="5"/>
  <c r="H79" i="5"/>
  <c r="H28" i="5"/>
  <c r="H44" i="5"/>
  <c r="H13" i="5"/>
  <c r="H24" i="4"/>
  <c r="H65" i="4"/>
  <c r="H38" i="4"/>
  <c r="D38" i="4"/>
  <c r="R6" i="1"/>
  <c r="I111" i="5"/>
  <c r="I131" i="5"/>
  <c r="E124" i="5"/>
  <c r="F124" i="5" s="1"/>
  <c r="I93" i="5"/>
  <c r="I60" i="5"/>
  <c r="I79" i="5"/>
  <c r="I28" i="5"/>
  <c r="I44" i="5"/>
  <c r="I13" i="5"/>
  <c r="E7" i="5"/>
  <c r="F7" i="5" s="1"/>
  <c r="I65" i="4"/>
  <c r="I24" i="4"/>
  <c r="E54" i="3" l="1"/>
  <c r="F54" i="3" s="1"/>
  <c r="E53" i="3"/>
  <c r="F53" i="3" s="1"/>
  <c r="E37" i="3"/>
  <c r="F37" i="3" s="1"/>
  <c r="E38" i="3"/>
  <c r="F38" i="3" s="1"/>
  <c r="E36" i="3"/>
  <c r="F36" i="3" s="1"/>
  <c r="E48" i="3"/>
  <c r="F48" i="3" s="1"/>
  <c r="E20" i="3"/>
  <c r="F20" i="3" s="1"/>
  <c r="E43" i="3"/>
  <c r="F43" i="3" s="1"/>
  <c r="E27" i="3"/>
  <c r="F27" i="3" s="1"/>
  <c r="E35" i="3"/>
  <c r="F35" i="3" s="1"/>
  <c r="E32" i="2"/>
  <c r="F32" i="2" s="1"/>
  <c r="E30" i="2"/>
  <c r="F30" i="2" s="1"/>
  <c r="E31" i="2"/>
  <c r="F31" i="2" s="1"/>
  <c r="E28" i="2"/>
  <c r="F28" i="2" s="1"/>
  <c r="J65" i="4"/>
  <c r="D65" i="4"/>
  <c r="D51" i="4"/>
  <c r="D25" i="4"/>
  <c r="E25" i="4" s="1"/>
  <c r="F25" i="4" s="1"/>
  <c r="J24" i="4"/>
  <c r="J26" i="4" s="1"/>
  <c r="J27" i="4" s="1"/>
  <c r="D11" i="4"/>
  <c r="E8" i="4"/>
  <c r="F8" i="4" s="1"/>
  <c r="E9" i="4"/>
  <c r="F9" i="4" s="1"/>
  <c r="E10" i="4"/>
  <c r="F10" i="4" s="1"/>
  <c r="E7" i="4"/>
  <c r="F7" i="4" s="1"/>
  <c r="E6" i="4"/>
  <c r="F6" i="4" s="1"/>
  <c r="J131" i="5"/>
  <c r="C131" i="5" s="1"/>
  <c r="J111" i="5"/>
  <c r="J93" i="5"/>
  <c r="D93" i="5"/>
  <c r="E71" i="5"/>
  <c r="F71" i="5" s="1"/>
  <c r="E70" i="5"/>
  <c r="F70" i="5" s="1"/>
  <c r="J79" i="5"/>
  <c r="J44" i="5"/>
  <c r="D44" i="5"/>
  <c r="J60" i="5"/>
  <c r="J28" i="5"/>
  <c r="J30" i="5" s="1"/>
  <c r="J31" i="5" s="1"/>
  <c r="K131" i="5"/>
  <c r="K133" i="5" s="1"/>
  <c r="K134" i="5" s="1"/>
  <c r="K111" i="5"/>
  <c r="K113" i="5" s="1"/>
  <c r="K114" i="5" s="1"/>
  <c r="K93" i="5"/>
  <c r="K95" i="5" s="1"/>
  <c r="K96" i="5" s="1"/>
  <c r="K60" i="5"/>
  <c r="K62" i="5" s="1"/>
  <c r="K63" i="5" s="1"/>
  <c r="K44" i="5"/>
  <c r="K46" i="5" s="1"/>
  <c r="K47" i="5" s="1"/>
  <c r="K28" i="5"/>
  <c r="K30" i="5" s="1"/>
  <c r="K31" i="5" s="1"/>
  <c r="K65" i="4"/>
  <c r="K67" i="4" s="1"/>
  <c r="K68" i="4" s="1"/>
  <c r="K24" i="4"/>
  <c r="K26" i="4" s="1"/>
  <c r="K27" i="4" s="1"/>
  <c r="E7" i="2"/>
  <c r="F7" i="2" s="1"/>
  <c r="E9" i="2"/>
  <c r="F9" i="2" s="1"/>
  <c r="E12" i="2"/>
  <c r="F12" i="2" s="1"/>
  <c r="E15" i="2"/>
  <c r="F15" i="2" s="1"/>
  <c r="E13" i="2"/>
  <c r="F13" i="2" s="1"/>
  <c r="E10" i="2"/>
  <c r="F10" i="2" s="1"/>
  <c r="E17" i="2"/>
  <c r="F17" i="2" s="1"/>
  <c r="E16" i="2"/>
  <c r="F16" i="2" s="1"/>
  <c r="E11" i="2"/>
  <c r="F11" i="2" s="1"/>
  <c r="E14" i="2"/>
  <c r="F14" i="2" s="1"/>
  <c r="E8" i="2"/>
  <c r="F8" i="2" s="1"/>
  <c r="E19" i="2"/>
  <c r="F19" i="2" s="1"/>
  <c r="E20" i="2"/>
  <c r="F20" i="2" s="1"/>
  <c r="E21" i="2"/>
  <c r="F21" i="2" s="1"/>
  <c r="E24" i="2"/>
  <c r="F24" i="2" s="1"/>
  <c r="E22" i="2"/>
  <c r="F22" i="2" s="1"/>
  <c r="E25" i="2"/>
  <c r="F25" i="2" s="1"/>
  <c r="E23" i="2"/>
  <c r="F23" i="2" s="1"/>
  <c r="E27" i="2"/>
  <c r="F27" i="2" s="1"/>
  <c r="E35" i="2"/>
  <c r="F35" i="2" s="1"/>
  <c r="E34" i="2"/>
  <c r="F34" i="2" s="1"/>
  <c r="E18" i="3"/>
  <c r="F18" i="3" s="1"/>
  <c r="E8" i="3"/>
  <c r="F8" i="3" s="1"/>
  <c r="E7" i="3"/>
  <c r="F7" i="3" s="1"/>
  <c r="E25" i="3"/>
  <c r="F25" i="3" s="1"/>
  <c r="E10" i="3"/>
  <c r="F10" i="3" s="1"/>
  <c r="E13" i="3"/>
  <c r="F13" i="3" s="1"/>
  <c r="E23" i="3"/>
  <c r="F23" i="3" s="1"/>
  <c r="E11" i="3"/>
  <c r="F11" i="3" s="1"/>
  <c r="E16" i="3"/>
  <c r="F16" i="3" s="1"/>
  <c r="E19" i="3"/>
  <c r="F19" i="3" s="1"/>
  <c r="E14" i="3"/>
  <c r="F14" i="3" s="1"/>
  <c r="E24" i="3"/>
  <c r="F24" i="3" s="1"/>
  <c r="E31" i="3"/>
  <c r="F31" i="3" s="1"/>
  <c r="E33" i="3"/>
  <c r="F33" i="3" s="1"/>
  <c r="E21" i="3"/>
  <c r="F21" i="3" s="1"/>
  <c r="E17" i="3"/>
  <c r="F17" i="3" s="1"/>
  <c r="E32" i="3"/>
  <c r="F32" i="3" s="1"/>
  <c r="E26" i="3"/>
  <c r="F26" i="3" s="1"/>
  <c r="E12" i="3"/>
  <c r="F12" i="3" s="1"/>
  <c r="E28" i="3"/>
  <c r="F28" i="3" s="1"/>
  <c r="E15" i="3"/>
  <c r="F15" i="3" s="1"/>
  <c r="E22" i="3"/>
  <c r="F22" i="3" s="1"/>
  <c r="E34" i="3"/>
  <c r="F34" i="3" s="1"/>
  <c r="E42" i="3"/>
  <c r="F42" i="3" s="1"/>
  <c r="E40" i="3"/>
  <c r="F40" i="3" s="1"/>
  <c r="E47" i="3"/>
  <c r="F47" i="3" s="1"/>
  <c r="E29" i="3"/>
  <c r="F29" i="3" s="1"/>
  <c r="E50" i="3"/>
  <c r="F50" i="3" s="1"/>
  <c r="E60" i="3"/>
  <c r="F60" i="3" s="1"/>
  <c r="E45" i="3"/>
  <c r="F45" i="3" s="1"/>
  <c r="E49" i="3"/>
  <c r="F49" i="3" s="1"/>
  <c r="E44" i="3"/>
  <c r="F44" i="3" s="1"/>
  <c r="E51" i="3"/>
  <c r="F51" i="3" s="1"/>
  <c r="E46" i="3"/>
  <c r="F46" i="3" s="1"/>
  <c r="E39" i="3"/>
  <c r="F39" i="3" s="1"/>
  <c r="E41" i="3"/>
  <c r="F41" i="3" s="1"/>
  <c r="E63" i="3"/>
  <c r="F63" i="3" s="1"/>
  <c r="E55" i="3"/>
  <c r="F55" i="3" s="1"/>
  <c r="E57" i="3"/>
  <c r="F57" i="3" s="1"/>
  <c r="E61" i="3"/>
  <c r="F61" i="3" s="1"/>
  <c r="E56" i="3"/>
  <c r="F56" i="3" s="1"/>
  <c r="E58" i="3"/>
  <c r="F58" i="3" s="1"/>
  <c r="E59" i="3"/>
  <c r="F59" i="3" s="1"/>
  <c r="E6" i="3"/>
  <c r="F6" i="3" s="1"/>
  <c r="T10" i="1"/>
  <c r="U10" i="1" s="1"/>
  <c r="V10" i="1" s="1"/>
  <c r="T13" i="1"/>
  <c r="U13" i="1"/>
  <c r="V13" i="1" s="1"/>
  <c r="T16" i="1"/>
  <c r="U16" i="1" s="1"/>
  <c r="V16" i="1" s="1"/>
  <c r="T19" i="1"/>
  <c r="U19" i="1" s="1"/>
  <c r="V19" i="1" s="1"/>
  <c r="T20" i="1"/>
  <c r="U20" i="1" s="1"/>
  <c r="V20" i="1" s="1"/>
  <c r="T22" i="1"/>
  <c r="U22" i="1" s="1"/>
  <c r="V22" i="1" s="1"/>
  <c r="R23" i="1"/>
  <c r="T23" i="1" s="1"/>
  <c r="U23" i="1" s="1"/>
  <c r="V23" i="1" s="1"/>
  <c r="R24" i="1"/>
  <c r="T24" i="1" s="1"/>
  <c r="U24" i="1" s="1"/>
  <c r="V24" i="1" s="1"/>
  <c r="T25" i="1"/>
  <c r="U25" i="1" s="1"/>
  <c r="V25" i="1" s="1"/>
  <c r="R26" i="1"/>
  <c r="T26" i="1" s="1"/>
  <c r="U26" i="1" s="1"/>
  <c r="V26" i="1" s="1"/>
  <c r="R11" i="1"/>
  <c r="T11" i="1" s="1"/>
  <c r="U11" i="1" s="1"/>
  <c r="V11" i="1" s="1"/>
  <c r="R12" i="1"/>
  <c r="T12" i="1" s="1"/>
  <c r="U12" i="1" s="1"/>
  <c r="V12" i="1" s="1"/>
  <c r="R14" i="1"/>
  <c r="T14" i="1" s="1"/>
  <c r="U14" i="1" s="1"/>
  <c r="V14" i="1" s="1"/>
  <c r="R15" i="1"/>
  <c r="T15" i="1" s="1"/>
  <c r="U15" i="1" s="1"/>
  <c r="V15" i="1" s="1"/>
  <c r="R17" i="1"/>
  <c r="T17" i="1" s="1"/>
  <c r="U17" i="1" s="1"/>
  <c r="V17" i="1" s="1"/>
  <c r="D131" i="5"/>
  <c r="E119" i="5"/>
  <c r="F119" i="5" s="1"/>
  <c r="E120" i="5"/>
  <c r="F120" i="5" s="1"/>
  <c r="E121" i="5"/>
  <c r="F121" i="5" s="1"/>
  <c r="E122" i="5"/>
  <c r="F122" i="5" s="1"/>
  <c r="E118" i="5"/>
  <c r="F118" i="5" s="1"/>
  <c r="E130" i="5"/>
  <c r="F130" i="5" s="1"/>
  <c r="E123" i="5"/>
  <c r="F123" i="5" s="1"/>
  <c r="D111" i="5"/>
  <c r="E90" i="5"/>
  <c r="F90" i="5" s="1"/>
  <c r="E89" i="5"/>
  <c r="F89" i="5" s="1"/>
  <c r="E86" i="5"/>
  <c r="F86" i="5" s="1"/>
  <c r="E87" i="5"/>
  <c r="F87" i="5" s="1"/>
  <c r="E91" i="5"/>
  <c r="F91" i="5" s="1"/>
  <c r="E88" i="5"/>
  <c r="F88" i="5" s="1"/>
  <c r="E77" i="5"/>
  <c r="F77" i="5" s="1"/>
  <c r="E78" i="5"/>
  <c r="F78" i="5" s="1"/>
  <c r="D79" i="5"/>
  <c r="E67" i="5"/>
  <c r="F67" i="5" s="1"/>
  <c r="E68" i="5"/>
  <c r="F68" i="5" s="1"/>
  <c r="E69" i="5"/>
  <c r="F69" i="5" s="1"/>
  <c r="E72" i="5"/>
  <c r="F72" i="5" s="1"/>
  <c r="E73" i="5"/>
  <c r="F73" i="5" s="1"/>
  <c r="E74" i="5"/>
  <c r="F74" i="5" s="1"/>
  <c r="D60" i="5"/>
  <c r="E56" i="5"/>
  <c r="F56" i="5" s="1"/>
  <c r="E54" i="5"/>
  <c r="F54" i="5" s="1"/>
  <c r="E53" i="5"/>
  <c r="F53" i="5" s="1"/>
  <c r="E51" i="5"/>
  <c r="F51" i="5" s="1"/>
  <c r="E57" i="5"/>
  <c r="F57" i="5" s="1"/>
  <c r="E55" i="5"/>
  <c r="F55" i="5" s="1"/>
  <c r="E36" i="5"/>
  <c r="F36" i="5" s="1"/>
  <c r="E40" i="5"/>
  <c r="F40" i="5" s="1"/>
  <c r="E41" i="5"/>
  <c r="F41" i="5" s="1"/>
  <c r="E39" i="5"/>
  <c r="F39" i="5" s="1"/>
  <c r="E35" i="5"/>
  <c r="F35" i="5" s="1"/>
  <c r="E37" i="5"/>
  <c r="F37" i="5" s="1"/>
  <c r="E38" i="5"/>
  <c r="F38" i="5" s="1"/>
  <c r="D28" i="5"/>
  <c r="E23" i="5"/>
  <c r="F23" i="5" s="1"/>
  <c r="E24" i="5"/>
  <c r="F24" i="5" s="1"/>
  <c r="E20" i="5"/>
  <c r="F20" i="5" s="1"/>
  <c r="E27" i="5"/>
  <c r="F27" i="5" s="1"/>
  <c r="E22" i="5"/>
  <c r="F22" i="5" s="1"/>
  <c r="E19" i="5"/>
  <c r="F19" i="5" s="1"/>
  <c r="E21" i="5"/>
  <c r="F21" i="5" s="1"/>
  <c r="D13" i="5"/>
  <c r="E5" i="5"/>
  <c r="F5" i="5" s="1"/>
  <c r="E8" i="5"/>
  <c r="F8" i="5" s="1"/>
  <c r="E9" i="5"/>
  <c r="F9" i="5" s="1"/>
  <c r="E11" i="5"/>
  <c r="F11" i="5" s="1"/>
  <c r="E10" i="5"/>
  <c r="F10" i="5" s="1"/>
  <c r="E12" i="5"/>
  <c r="F12" i="5" s="1"/>
  <c r="K79" i="5"/>
  <c r="K81" i="5" s="1"/>
  <c r="K82" i="5" s="1"/>
  <c r="T39" i="1"/>
  <c r="U39" i="1" s="1"/>
  <c r="V39" i="1" s="1"/>
  <c r="R40" i="1"/>
  <c r="T40" i="1" s="1"/>
  <c r="U40" i="1" s="1"/>
  <c r="V40" i="1" s="1"/>
  <c r="R41" i="1"/>
  <c r="T41" i="1" s="1"/>
  <c r="U41" i="1" s="1"/>
  <c r="V41" i="1" s="1"/>
  <c r="T42" i="1"/>
  <c r="U42" i="1" s="1"/>
  <c r="V42" i="1" s="1"/>
  <c r="R43" i="1"/>
  <c r="T43" i="1" s="1"/>
  <c r="U43" i="1" s="1"/>
  <c r="V43" i="1" s="1"/>
  <c r="R44" i="1"/>
  <c r="T44" i="1" s="1"/>
  <c r="U44" i="1" s="1"/>
  <c r="V44" i="1" s="1"/>
  <c r="R45" i="1"/>
  <c r="T45" i="1" s="1"/>
  <c r="U45" i="1" s="1"/>
  <c r="V45" i="1" s="1"/>
  <c r="R46" i="1"/>
  <c r="T46" i="1" s="1"/>
  <c r="U46" i="1" s="1"/>
  <c r="V46" i="1" s="1"/>
  <c r="R47" i="1"/>
  <c r="T47" i="1" s="1"/>
  <c r="U47" i="1" s="1"/>
  <c r="V47" i="1" s="1"/>
  <c r="R48" i="1"/>
  <c r="T48" i="1" s="1"/>
  <c r="U48" i="1" s="1"/>
  <c r="V48" i="1" s="1"/>
  <c r="R49" i="1"/>
  <c r="T49" i="1" s="1"/>
  <c r="U49" i="1" s="1"/>
  <c r="V49" i="1" s="1"/>
  <c r="R50" i="1"/>
  <c r="T50" i="1" s="1"/>
  <c r="U50" i="1" s="1"/>
  <c r="V50" i="1" s="1"/>
  <c r="R9" i="1"/>
  <c r="T9" i="1" s="1"/>
  <c r="U9" i="1" s="1"/>
  <c r="V9" i="1" s="1"/>
  <c r="R38" i="1"/>
  <c r="T38" i="1" s="1"/>
  <c r="U38" i="1" s="1"/>
  <c r="V38" i="1" s="1"/>
  <c r="T6" i="1"/>
  <c r="U6" i="1" s="1"/>
  <c r="V6" i="1" s="1"/>
  <c r="E18" i="2"/>
  <c r="F18" i="2" s="1"/>
  <c r="E6" i="5"/>
  <c r="F6" i="5" s="1"/>
  <c r="E61" i="5"/>
  <c r="F61" i="5" s="1"/>
  <c r="E14" i="5"/>
  <c r="F14" i="5" s="1"/>
  <c r="E29" i="5"/>
  <c r="F29" i="5" s="1"/>
  <c r="E46" i="5"/>
  <c r="F46" i="5" s="1"/>
  <c r="E80" i="5"/>
  <c r="F80" i="5" s="1"/>
  <c r="E94" i="5"/>
  <c r="F94" i="5" s="1"/>
  <c r="E112" i="5"/>
  <c r="F112" i="5" s="1"/>
  <c r="E52" i="4"/>
  <c r="F52" i="4" s="1"/>
  <c r="O51" i="4"/>
  <c r="O53" i="4" s="1"/>
  <c r="O54" i="4" s="1"/>
  <c r="N51" i="4"/>
  <c r="N53" i="4" s="1"/>
  <c r="N54" i="4" s="1"/>
  <c r="M51" i="4"/>
  <c r="M53" i="4" s="1"/>
  <c r="M54" i="4" s="1"/>
  <c r="L51" i="4"/>
  <c r="L53" i="4" s="1"/>
  <c r="L54" i="4" s="1"/>
  <c r="G51" i="4"/>
  <c r="H51" i="4"/>
  <c r="H53" i="4" s="1"/>
  <c r="H54" i="4" s="1"/>
  <c r="I51" i="4"/>
  <c r="J51" i="4"/>
  <c r="J53" i="4" s="1"/>
  <c r="J54" i="4" s="1"/>
  <c r="K51" i="4"/>
  <c r="K53" i="4" s="1"/>
  <c r="E49" i="4"/>
  <c r="F49" i="4" s="1"/>
  <c r="E50" i="4"/>
  <c r="F50" i="4" s="1"/>
  <c r="E46" i="4"/>
  <c r="F46" i="4" s="1"/>
  <c r="E47" i="4"/>
  <c r="F47" i="4" s="1"/>
  <c r="E48" i="4"/>
  <c r="F48" i="4" s="1"/>
  <c r="E45" i="4"/>
  <c r="F45" i="4" s="1"/>
  <c r="E21" i="4"/>
  <c r="F21" i="4" s="1"/>
  <c r="E22" i="4"/>
  <c r="F22" i="4" s="1"/>
  <c r="E20" i="4"/>
  <c r="F20" i="4" s="1"/>
  <c r="E18" i="4"/>
  <c r="F18" i="4" s="1"/>
  <c r="E19" i="4"/>
  <c r="F19" i="4" s="1"/>
  <c r="E23" i="4"/>
  <c r="F23" i="4" s="1"/>
  <c r="E33" i="4"/>
  <c r="F33" i="4" s="1"/>
  <c r="E32" i="4"/>
  <c r="F32" i="4" s="1"/>
  <c r="E31" i="4"/>
  <c r="F31" i="4" s="1"/>
  <c r="E34" i="4"/>
  <c r="F34" i="4" s="1"/>
  <c r="E36" i="4"/>
  <c r="F36" i="4" s="1"/>
  <c r="E35" i="4"/>
  <c r="F35" i="4" s="1"/>
  <c r="E39" i="4"/>
  <c r="F39" i="4" s="1"/>
  <c r="E60" i="4"/>
  <c r="F60" i="4" s="1"/>
  <c r="E64" i="4"/>
  <c r="F64" i="4" s="1"/>
  <c r="E58" i="4"/>
  <c r="F58" i="4" s="1"/>
  <c r="E63" i="4"/>
  <c r="F63" i="4" s="1"/>
  <c r="E62" i="4"/>
  <c r="F62" i="4" s="1"/>
  <c r="E61" i="4"/>
  <c r="F61" i="4" s="1"/>
  <c r="E66" i="4"/>
  <c r="F66" i="4" s="1"/>
  <c r="M67" i="4"/>
  <c r="M68" i="4" s="1"/>
  <c r="L67" i="4"/>
  <c r="L68" i="4" s="1"/>
  <c r="G67" i="4"/>
  <c r="H67" i="4"/>
  <c r="H68" i="4" s="1"/>
  <c r="I67" i="4"/>
  <c r="I68" i="4" s="1"/>
  <c r="J67" i="4"/>
  <c r="J68" i="4" s="1"/>
  <c r="O67" i="4"/>
  <c r="O68" i="4" s="1"/>
  <c r="N67" i="4"/>
  <c r="N68" i="4" s="1"/>
  <c r="O38" i="4"/>
  <c r="O40" i="4" s="1"/>
  <c r="O41" i="4" s="1"/>
  <c r="N38" i="4"/>
  <c r="N40" i="4" s="1"/>
  <c r="N41" i="4" s="1"/>
  <c r="M38" i="4"/>
  <c r="M40" i="4" s="1"/>
  <c r="M41" i="4" s="1"/>
  <c r="L38" i="4"/>
  <c r="L40" i="4" s="1"/>
  <c r="L41" i="4" s="1"/>
  <c r="G38" i="4"/>
  <c r="H40" i="4"/>
  <c r="H41" i="4" s="1"/>
  <c r="I38" i="4"/>
  <c r="I40" i="4" s="1"/>
  <c r="I41" i="4" s="1"/>
  <c r="J38" i="4"/>
  <c r="J40" i="4" s="1"/>
  <c r="J41" i="4" s="1"/>
  <c r="K38" i="4"/>
  <c r="K40" i="4" s="1"/>
  <c r="K41" i="4" s="1"/>
  <c r="O24" i="4"/>
  <c r="O26" i="4" s="1"/>
  <c r="O27" i="4" s="1"/>
  <c r="N24" i="4"/>
  <c r="N26" i="4" s="1"/>
  <c r="N27" i="4" s="1"/>
  <c r="M24" i="4"/>
  <c r="M26" i="4" s="1"/>
  <c r="M27" i="4" s="1"/>
  <c r="L24" i="4"/>
  <c r="L26" i="4" s="1"/>
  <c r="L27" i="4" s="1"/>
  <c r="H26" i="4"/>
  <c r="H27" i="4" s="1"/>
  <c r="I26" i="4"/>
  <c r="I27" i="4" s="1"/>
  <c r="O11" i="4"/>
  <c r="O13" i="4" s="1"/>
  <c r="O14" i="4" s="1"/>
  <c r="N11" i="4"/>
  <c r="N13" i="4" s="1"/>
  <c r="N14" i="4" s="1"/>
  <c r="M11" i="4"/>
  <c r="M13" i="4" s="1"/>
  <c r="M14" i="4" s="1"/>
  <c r="L11" i="4"/>
  <c r="L13" i="4" s="1"/>
  <c r="L14" i="4" s="1"/>
  <c r="G11" i="4"/>
  <c r="H11" i="4"/>
  <c r="H13" i="4" s="1"/>
  <c r="H14" i="4" s="1"/>
  <c r="I11" i="4"/>
  <c r="I13" i="4" s="1"/>
  <c r="I14" i="4" s="1"/>
  <c r="J11" i="4"/>
  <c r="J13" i="4" s="1"/>
  <c r="J14" i="4" s="1"/>
  <c r="K11" i="4"/>
  <c r="K13" i="4" s="1"/>
  <c r="K14" i="4" s="1"/>
  <c r="R27" i="1"/>
  <c r="T27" i="1" s="1"/>
  <c r="U27" i="1" s="1"/>
  <c r="V27" i="1" s="1"/>
  <c r="C65" i="4" l="1"/>
  <c r="C60" i="5"/>
  <c r="C79" i="5"/>
  <c r="E79" i="5" s="1"/>
  <c r="F79" i="5" s="1"/>
  <c r="J46" i="5"/>
  <c r="J47" i="5" s="1"/>
  <c r="C44" i="5"/>
  <c r="E44" i="5" s="1"/>
  <c r="F44" i="5" s="1"/>
  <c r="C93" i="5"/>
  <c r="E93" i="5" s="1"/>
  <c r="F93" i="5" s="1"/>
  <c r="G26" i="4"/>
  <c r="C24" i="4"/>
  <c r="G53" i="4"/>
  <c r="C51" i="4"/>
  <c r="E51" i="4" s="1"/>
  <c r="F51" i="4" s="1"/>
  <c r="G13" i="4"/>
  <c r="C11" i="4"/>
  <c r="G40" i="4"/>
  <c r="C38" i="4"/>
  <c r="E38" i="4" s="1"/>
  <c r="F38" i="4" s="1"/>
  <c r="G68" i="4"/>
  <c r="C67" i="4"/>
  <c r="E67" i="4" s="1"/>
  <c r="F67" i="4" s="1"/>
  <c r="E92" i="5"/>
  <c r="F92" i="5" s="1"/>
  <c r="E43" i="5"/>
  <c r="F43" i="5" s="1"/>
  <c r="R21" i="1"/>
  <c r="T21" i="1" s="1"/>
  <c r="U21" i="1" s="1"/>
  <c r="V21" i="1" s="1"/>
  <c r="R18" i="1"/>
  <c r="T18" i="1" s="1"/>
  <c r="U18" i="1" s="1"/>
  <c r="V18" i="1" s="1"/>
  <c r="E85" i="5"/>
  <c r="F85" i="5" s="1"/>
  <c r="E60" i="5"/>
  <c r="F60" i="5" s="1"/>
  <c r="E59" i="5"/>
  <c r="F59" i="5" s="1"/>
  <c r="C28" i="5"/>
  <c r="E28" i="5" s="1"/>
  <c r="F28" i="5" s="1"/>
  <c r="E63" i="5"/>
  <c r="F63" i="5" s="1"/>
  <c r="E62" i="5"/>
  <c r="F62" i="5" s="1"/>
  <c r="E16" i="5"/>
  <c r="F16" i="5" s="1"/>
  <c r="E31" i="5"/>
  <c r="F31" i="5" s="1"/>
  <c r="E114" i="5"/>
  <c r="F114" i="5" s="1"/>
  <c r="E82" i="5"/>
  <c r="F82" i="5" s="1"/>
  <c r="E96" i="5"/>
  <c r="F96" i="5" s="1"/>
  <c r="E81" i="5"/>
  <c r="F81" i="5" s="1"/>
  <c r="E113" i="5"/>
  <c r="F113" i="5" s="1"/>
  <c r="E95" i="5"/>
  <c r="F95" i="5" s="1"/>
  <c r="E47" i="5"/>
  <c r="F47" i="5" s="1"/>
  <c r="E30" i="5"/>
  <c r="F30" i="5" s="1"/>
  <c r="E45" i="5"/>
  <c r="F45" i="5" s="1"/>
  <c r="K54" i="4"/>
  <c r="I53" i="4"/>
  <c r="I54" i="4" s="1"/>
  <c r="E68" i="4"/>
  <c r="F68" i="4" s="1"/>
  <c r="E59" i="4"/>
  <c r="F59" i="4" s="1"/>
  <c r="G41" i="4" l="1"/>
  <c r="C41" i="4" s="1"/>
  <c r="E41" i="4" s="1"/>
  <c r="F41" i="4" s="1"/>
  <c r="C40" i="4"/>
  <c r="E40" i="4" s="1"/>
  <c r="F40" i="4" s="1"/>
  <c r="G54" i="4"/>
  <c r="C54" i="4" s="1"/>
  <c r="E54" i="4" s="1"/>
  <c r="F54" i="4" s="1"/>
  <c r="C53" i="4"/>
  <c r="E53" i="4" s="1"/>
  <c r="F53" i="4" s="1"/>
  <c r="G14" i="4"/>
  <c r="C14" i="4" s="1"/>
  <c r="C13" i="4"/>
  <c r="G27" i="4"/>
  <c r="C27" i="4" s="1"/>
  <c r="E27" i="4" s="1"/>
  <c r="F27" i="4" s="1"/>
  <c r="C26" i="4"/>
  <c r="E24" i="4"/>
  <c r="F24" i="4" l="1"/>
  <c r="E26" i="4" s="1"/>
  <c r="F26" i="4" s="1"/>
  <c r="K13" i="5"/>
  <c r="K15" i="5" s="1"/>
  <c r="K16" i="5" s="1"/>
  <c r="J13" i="5"/>
  <c r="J15" i="5" l="1"/>
  <c r="J16" i="5" s="1"/>
  <c r="C13" i="5"/>
  <c r="E13" i="5" s="1"/>
  <c r="F13" i="5" s="1"/>
  <c r="C15" i="5"/>
  <c r="E15" i="5" s="1"/>
  <c r="F15" i="5" s="1"/>
  <c r="C107" i="5"/>
  <c r="E107" i="5" s="1"/>
  <c r="F107" i="5" s="1"/>
  <c r="C103" i="5"/>
  <c r="E103" i="5" s="1"/>
  <c r="F103" i="5" s="1"/>
  <c r="C111" i="5"/>
  <c r="E111" i="5" s="1"/>
  <c r="F111" i="5" s="1"/>
  <c r="C106" i="5"/>
  <c r="E106" i="5" s="1"/>
  <c r="F106" i="5" s="1"/>
  <c r="C102" i="5"/>
  <c r="E102" i="5" s="1"/>
  <c r="F102" i="5" s="1"/>
  <c r="C110" i="5"/>
  <c r="E110" i="5" s="1"/>
  <c r="F110" i="5" s="1"/>
  <c r="C105" i="5"/>
  <c r="E105" i="5"/>
  <c r="F105" i="5" s="1"/>
  <c r="C101" i="5"/>
  <c r="E101" i="5" s="1"/>
  <c r="F101" i="5" s="1"/>
  <c r="C109" i="5"/>
  <c r="E109" i="5" s="1"/>
  <c r="F109" i="5" s="1"/>
  <c r="C104" i="5"/>
  <c r="E104" i="5" s="1"/>
  <c r="F104" i="5" s="1"/>
  <c r="C100" i="5"/>
  <c r="E100" i="5" s="1"/>
  <c r="F100" i="5" s="1"/>
</calcChain>
</file>

<file path=xl/sharedStrings.xml><?xml version="1.0" encoding="utf-8"?>
<sst xmlns="http://schemas.openxmlformats.org/spreadsheetml/2006/main" count="1854" uniqueCount="209">
  <si>
    <t>Omg 2</t>
  </si>
  <si>
    <t>Omg 3</t>
  </si>
  <si>
    <t>Omg 4</t>
  </si>
  <si>
    <t>Totalt</t>
  </si>
  <si>
    <t>Ggr</t>
  </si>
  <si>
    <t>Lag-snitt</t>
  </si>
  <si>
    <t>Spelar snitt</t>
  </si>
  <si>
    <t>Spelar-snitt serie</t>
  </si>
  <si>
    <t>Herrar</t>
  </si>
  <si>
    <t>Vinst/förlust</t>
  </si>
  <si>
    <t xml:space="preserve"> </t>
  </si>
  <si>
    <t>Damer</t>
  </si>
  <si>
    <t>Riksserien 2024 -25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</si>
  <si>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</si>
  <si>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</si>
  <si>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</si>
  <si>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</si>
  <si>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</si>
  <si>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</si>
  <si>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</si>
  <si>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</si>
  <si>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</si>
  <si>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</si>
  <si>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</si>
  <si>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</si>
  <si>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</si>
  <si>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</si>
  <si>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</si>
  <si>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Lag 1. Div 1</t>
  </si>
  <si>
    <t>Lag 2. Div 1</t>
  </si>
  <si>
    <t>Lag 5. Div ?</t>
  </si>
  <si>
    <t>Lag 3. Div ?</t>
  </si>
  <si>
    <t>Lag 4. Div ?</t>
  </si>
  <si>
    <t>Snitt</t>
  </si>
  <si>
    <t>Snitt serie</t>
  </si>
  <si>
    <t>Monika Svalkvist</t>
  </si>
  <si>
    <t>Carina Bergman</t>
  </si>
  <si>
    <t>Ulla-Karin Rönnbäck</t>
  </si>
  <si>
    <t>Lisa Persson</t>
  </si>
  <si>
    <t>Eva Dahlberg Dahlberg</t>
  </si>
  <si>
    <t>Maj-Lis Enström</t>
  </si>
  <si>
    <t>Stina Lundbäck</t>
  </si>
  <si>
    <t>Ulla Sundberg</t>
  </si>
  <si>
    <t>Maj-Lene Jansson</t>
  </si>
  <si>
    <t>Margareta Hedman</t>
  </si>
  <si>
    <t>Gunnel Snäll Lidberg</t>
  </si>
  <si>
    <t>Ewa Matti</t>
  </si>
  <si>
    <t>Solveig Korpiniemi</t>
  </si>
  <si>
    <t>Inger Svensson</t>
  </si>
  <si>
    <t>Ruth Samuelsson</t>
  </si>
  <si>
    <t>Gertrud Erlandsson</t>
  </si>
  <si>
    <t>Gunvor Strand</t>
  </si>
  <si>
    <t>Marianne Selberg</t>
  </si>
  <si>
    <t>Lena Uusitalo</t>
  </si>
  <si>
    <t>Yvonne Åhl</t>
  </si>
  <si>
    <t>Viveca Forsberg</t>
  </si>
  <si>
    <t>Jan Rönnbäck</t>
  </si>
  <si>
    <t>Bo Riström</t>
  </si>
  <si>
    <t>Ingvar Carlsson</t>
  </si>
  <si>
    <t>Peder Kjellberg</t>
  </si>
  <si>
    <t>Christer Westberg</t>
  </si>
  <si>
    <t>Kent-Ove Andersson</t>
  </si>
  <si>
    <t>Stig Larsson</t>
  </si>
  <si>
    <t>Stefan Nilsson</t>
  </si>
  <si>
    <t>Tommy Andersson</t>
  </si>
  <si>
    <t>Jan-Olof Wikström</t>
  </si>
  <si>
    <t>Jimmy Gustafsson</t>
  </si>
  <si>
    <t>Roger Nyström</t>
  </si>
  <si>
    <t>Tony Gustavsson</t>
  </si>
  <si>
    <t>Björn Andreassen</t>
  </si>
  <si>
    <t>Ola Engfors</t>
  </si>
  <si>
    <t>Tommy Lindvall</t>
  </si>
  <si>
    <t>Hans Bergman</t>
  </si>
  <si>
    <t>Rolf Norling</t>
  </si>
  <si>
    <t>Ulf Riström</t>
  </si>
  <si>
    <t>Bertil Uggla</t>
  </si>
  <si>
    <t>Olof Lundkvist</t>
  </si>
  <si>
    <t>Peter Johansson</t>
  </si>
  <si>
    <t>Gösta Lindgren</t>
  </si>
  <si>
    <t>Bo Dahlén</t>
  </si>
  <si>
    <t>Anders Svensson</t>
  </si>
  <si>
    <t>Bo-G Skarpsvärd</t>
  </si>
  <si>
    <t>Melford Karlsson</t>
  </si>
  <si>
    <t>Sven Matti</t>
  </si>
  <si>
    <t>Lars Selberg</t>
  </si>
  <si>
    <t>Bjarne Forsberg</t>
  </si>
  <si>
    <t>Hans Ljungstedt</t>
  </si>
  <si>
    <t>Tommy Strand</t>
  </si>
  <si>
    <t>Lars Karlsson</t>
  </si>
  <si>
    <t>Kent Alexandersson</t>
  </si>
  <si>
    <t>Jan Sundholm</t>
  </si>
  <si>
    <t>Staffan Johansson</t>
  </si>
  <si>
    <t>Lars-Erik Andersson</t>
  </si>
  <si>
    <t>Roger Andersson</t>
  </si>
  <si>
    <t>Viljo Pääjärvi</t>
  </si>
  <si>
    <t>Ove Nilsson</t>
  </si>
  <si>
    <t>Lars Johansson</t>
  </si>
  <si>
    <t>Rolf Jornevall</t>
  </si>
  <si>
    <t>Bengt Hellgren</t>
  </si>
  <si>
    <t>Sven-Åke Lundqvist</t>
  </si>
  <si>
    <t>Lars Lundström</t>
  </si>
  <si>
    <t>RIKSSERIEN 2024-25</t>
  </si>
  <si>
    <t>Lag 1, div 1</t>
  </si>
  <si>
    <t>Total poäng</t>
  </si>
  <si>
    <t>Lagsnitt</t>
  </si>
  <si>
    <t>Individ serie</t>
  </si>
  <si>
    <t>Lag 2, div 1</t>
  </si>
  <si>
    <t>Lag 3, div 4</t>
  </si>
  <si>
    <t>Lag 4, div 7</t>
  </si>
  <si>
    <t xml:space="preserve">Snitt </t>
  </si>
  <si>
    <t>Snitt/serie</t>
  </si>
  <si>
    <t>Lag 3, div 3</t>
  </si>
  <si>
    <t>RIKSSERIEN   10 i TOPP</t>
  </si>
  <si>
    <t>DAMER</t>
  </si>
  <si>
    <t>HERRAR</t>
  </si>
  <si>
    <t>Totalt säsongen 24-25</t>
  </si>
  <si>
    <t>Toppserie, 175 och högre</t>
  </si>
  <si>
    <t>275-</t>
  </si>
  <si>
    <t>250-274</t>
  </si>
  <si>
    <t>225-249</t>
  </si>
  <si>
    <t>200-224</t>
  </si>
  <si>
    <t>175-199</t>
  </si>
  <si>
    <t>Toppomgång 700 p och högre</t>
  </si>
  <si>
    <t>825-</t>
  </si>
  <si>
    <t>800-824</t>
  </si>
  <si>
    <t>775-799</t>
  </si>
  <si>
    <t>750-774</t>
  </si>
  <si>
    <t>725-749</t>
  </si>
  <si>
    <t>700-724</t>
  </si>
  <si>
    <t>Riksserien 24-25</t>
  </si>
  <si>
    <t>TOP 50 resultat Riksserien</t>
  </si>
  <si>
    <t>H1</t>
  </si>
  <si>
    <t>H2</t>
  </si>
  <si>
    <t>H3</t>
  </si>
  <si>
    <t>H4</t>
  </si>
  <si>
    <t>Bennet Lindblom</t>
  </si>
  <si>
    <t>Jan Thorsson</t>
  </si>
  <si>
    <t>H5</t>
  </si>
  <si>
    <t xml:space="preserve">Erling Sundberg  </t>
  </si>
  <si>
    <t>H6</t>
  </si>
  <si>
    <t>Lars Grönlund</t>
  </si>
  <si>
    <t>P-A Öhman</t>
  </si>
  <si>
    <t>H7</t>
  </si>
  <si>
    <t>Bo Johansson</t>
  </si>
  <si>
    <t>Ulf Larsson</t>
  </si>
  <si>
    <t>H8</t>
  </si>
  <si>
    <t>Bengt-Arne Björklund</t>
  </si>
  <si>
    <t>Tomas Lundberg</t>
  </si>
  <si>
    <t xml:space="preserve">Omg 1 </t>
  </si>
  <si>
    <t>D1</t>
  </si>
  <si>
    <t>D2</t>
  </si>
  <si>
    <t>D3</t>
  </si>
  <si>
    <t>D4</t>
  </si>
  <si>
    <t>Berit Konstenius</t>
  </si>
  <si>
    <t>Inger Klockare</t>
  </si>
  <si>
    <t>D5</t>
  </si>
  <si>
    <t xml:space="preserve">Kerstin Sjöholm </t>
  </si>
  <si>
    <t>Anna-Lena Niva</t>
  </si>
  <si>
    <t>Bitte Ögren</t>
  </si>
  <si>
    <t>Britt-Inger Lundström</t>
  </si>
  <si>
    <t>Harrieth Engström</t>
  </si>
  <si>
    <t>Helen Wärja</t>
  </si>
  <si>
    <t>Lotta Lindbom</t>
  </si>
  <si>
    <t>RIKSSERIEN 2024-2025</t>
  </si>
  <si>
    <t xml:space="preserve">Lag 4. Div 8 </t>
  </si>
  <si>
    <t>Lag 3. Div 4</t>
  </si>
  <si>
    <t>Lag 5. Div 9</t>
  </si>
  <si>
    <t>Lag 6. Div 15</t>
  </si>
  <si>
    <t>Lag 7. Div 19</t>
  </si>
  <si>
    <t>Lag 8. Div 20</t>
  </si>
  <si>
    <t>Lag 4, div 8</t>
  </si>
  <si>
    <t>Lag 5, div 9</t>
  </si>
  <si>
    <t>Lag 6, div 15</t>
  </si>
  <si>
    <t>Lag 7, div 19</t>
  </si>
  <si>
    <t>Lag 8, div 20</t>
  </si>
  <si>
    <t>Lag 5, div 8</t>
  </si>
  <si>
    <t>Torgny Berglund</t>
  </si>
  <si>
    <t>Ove Sundén MS</t>
  </si>
  <si>
    <t>Anders Renström PJ</t>
  </si>
  <si>
    <t>H0</t>
  </si>
  <si>
    <t>Lennart Skogqvist</t>
  </si>
  <si>
    <t>Herrar omg 1</t>
  </si>
  <si>
    <t xml:space="preserve">H1 </t>
  </si>
  <si>
    <t>Omg</t>
  </si>
  <si>
    <t>Damer omg 1</t>
  </si>
  <si>
    <t>Monika Svalkvist H</t>
  </si>
  <si>
    <t>Anders Renström BD</t>
  </si>
  <si>
    <t xml:space="preserve">Anders Renström  </t>
  </si>
  <si>
    <t>Lars Karlsson (oo)</t>
  </si>
  <si>
    <t>Viljo Pääjärvi (oo)</t>
  </si>
  <si>
    <t>Omg  2</t>
  </si>
  <si>
    <t>Helge Andersson</t>
  </si>
  <si>
    <t xml:space="preserve">Ove Sundén </t>
  </si>
  <si>
    <t>Kjerstin Sjöholm</t>
  </si>
  <si>
    <t>Jan-Erik Svensson</t>
  </si>
  <si>
    <t>Damer omg 3</t>
  </si>
  <si>
    <t>Herrar omg 3</t>
  </si>
  <si>
    <t>omg3</t>
  </si>
  <si>
    <t>Sune Hallström</t>
  </si>
  <si>
    <t>Damer om 4</t>
  </si>
  <si>
    <t>Herrar omg 4</t>
  </si>
  <si>
    <t>Omg 5</t>
  </si>
  <si>
    <t xml:space="preserve">10 I TOPP, omg  5 </t>
  </si>
  <si>
    <t>10 I TOPP, omg 5</t>
  </si>
  <si>
    <t xml:space="preserve">T.o.m.  Omg  5 </t>
  </si>
  <si>
    <t xml:space="preserve">t.o.m. omgång 5 </t>
  </si>
  <si>
    <t>Damer omg 5</t>
  </si>
  <si>
    <t>Herrar omg 5</t>
  </si>
  <si>
    <t>w.o.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</si>
</sst>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ourier New"/>
      <family val="3"/>
    </font>
    <font>
      <b/>
      <sz val="8"/>
      <color theme="1"/>
      <name val="Aptos Narrow"/>
      <family val="2"/>
      <scheme val="minor"/>
    </font>
    <font>
      <b/>
      <sz val="12"/>
      <color rgb="FF000000"/>
      <name val="Aptos"/>
      <family val="2"/>
    </font>
    <font>
      <b/>
      <sz val="9"/>
      <color theme="1"/>
      <name val="Aptos Narrow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E7DED9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1" fillId="2" borderId="0" xfId="0" applyFont="1" applyFill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3" borderId="1" xfId="0" applyFont="1" applyFill="1" applyBorder="1"/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5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1" fillId="0" borderId="0" xfId="0" applyFont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18" borderId="1" xfId="0" applyFont="1" applyFill="1" applyBorder="1"/>
    <xf numFmtId="0" fontId="5" fillId="4" borderId="1" xfId="0" applyFont="1" applyFill="1" applyBorder="1"/>
    <xf numFmtId="0" fontId="5" fillId="19" borderId="1" xfId="0" applyFont="1" applyFill="1" applyBorder="1"/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3" borderId="1" xfId="0" applyFont="1" applyFill="1" applyBorder="1"/>
    <xf numFmtId="0" fontId="5" fillId="24" borderId="1" xfId="0" applyFont="1" applyFill="1" applyBorder="1"/>
    <xf numFmtId="0" fontId="7" fillId="0" borderId="5" xfId="0" applyFont="1" applyBorder="1" applyAlignment="1">
      <alignment horizontal="center" vertical="center"/>
    </xf>
    <xf numFmtId="0" fontId="5" fillId="4" borderId="4" xfId="0" applyFont="1" applyFill="1" applyBorder="1"/>
    <xf numFmtId="0" fontId="5" fillId="0" borderId="6" xfId="0" applyFont="1" applyBorder="1"/>
    <xf numFmtId="0" fontId="5" fillId="0" borderId="1" xfId="0" applyFont="1" applyBorder="1" applyAlignment="1">
      <alignment horizontal="right"/>
    </xf>
    <xf numFmtId="0" fontId="5" fillId="8" borderId="4" xfId="0" applyFont="1" applyFill="1" applyBorder="1"/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25" borderId="1" xfId="0" applyFont="1" applyFill="1" applyBorder="1" applyAlignment="1">
      <alignment horizontal="center"/>
    </xf>
    <xf numFmtId="0" fontId="0" fillId="25" borderId="1" xfId="0" applyFill="1" applyBorder="1"/>
    <xf numFmtId="0" fontId="5" fillId="25" borderId="4" xfId="0" applyFont="1" applyFill="1" applyBorder="1" applyAlignment="1">
      <alignment horizontal="center"/>
    </xf>
    <xf numFmtId="0" fontId="0" fillId="25" borderId="4" xfId="0" applyFill="1" applyBorder="1"/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10" borderId="4" xfId="0" applyFont="1" applyFill="1" applyBorder="1"/>
    <xf numFmtId="0" fontId="5" fillId="11" borderId="4" xfId="0" applyFont="1" applyFill="1" applyBorder="1"/>
    <xf numFmtId="0" fontId="5" fillId="12" borderId="4" xfId="0" applyFont="1" applyFill="1" applyBorder="1"/>
    <xf numFmtId="0" fontId="5" fillId="13" borderId="4" xfId="0" applyFont="1" applyFill="1" applyBorder="1"/>
    <xf numFmtId="0" fontId="5" fillId="14" borderId="4" xfId="0" applyFont="1" applyFill="1" applyBorder="1"/>
    <xf numFmtId="0" fontId="5" fillId="15" borderId="4" xfId="0" applyFont="1" applyFill="1" applyBorder="1"/>
    <xf numFmtId="0" fontId="5" fillId="16" borderId="4" xfId="0" applyFont="1" applyFill="1" applyBorder="1"/>
    <xf numFmtId="0" fontId="5" fillId="17" borderId="4" xfId="0" applyFont="1" applyFill="1" applyBorder="1"/>
    <xf numFmtId="0" fontId="5" fillId="17" borderId="8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1" fillId="2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12" borderId="0" xfId="0" applyFont="1" applyFill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4" xfId="0" applyFont="1" applyFill="1" applyBorder="1"/>
    <xf numFmtId="0" fontId="8" fillId="11" borderId="1" xfId="0" applyFont="1" applyFill="1" applyBorder="1"/>
    <xf numFmtId="0" fontId="8" fillId="11" borderId="4" xfId="0" applyFont="1" applyFill="1" applyBorder="1"/>
    <xf numFmtId="0" fontId="8" fillId="12" borderId="1" xfId="0" applyFont="1" applyFill="1" applyBorder="1"/>
    <xf numFmtId="0" fontId="8" fillId="12" borderId="4" xfId="0" applyFont="1" applyFill="1" applyBorder="1"/>
    <xf numFmtId="0" fontId="8" fillId="19" borderId="1" xfId="0" applyFont="1" applyFill="1" applyBorder="1"/>
    <xf numFmtId="0" fontId="8" fillId="4" borderId="1" xfId="0" applyFont="1" applyFill="1" applyBorder="1"/>
    <xf numFmtId="0" fontId="8" fillId="20" borderId="1" xfId="0" applyFont="1" applyFill="1" applyBorder="1"/>
    <xf numFmtId="0" fontId="5" fillId="19" borderId="4" xfId="0" applyFont="1" applyFill="1" applyBorder="1"/>
    <xf numFmtId="0" fontId="5" fillId="20" borderId="4" xfId="0" applyFont="1" applyFill="1" applyBorder="1"/>
    <xf numFmtId="0" fontId="1" fillId="26" borderId="4" xfId="0" applyFont="1" applyFill="1" applyBorder="1" applyAlignment="1">
      <alignment horizontal="center"/>
    </xf>
    <xf numFmtId="0" fontId="1" fillId="10" borderId="1" xfId="0" applyFont="1" applyFill="1" applyBorder="1"/>
    <xf numFmtId="0" fontId="1" fillId="4" borderId="1" xfId="0" applyFont="1" applyFill="1" applyBorder="1"/>
    <xf numFmtId="0" fontId="1" fillId="11" borderId="1" xfId="0" applyFont="1" applyFill="1" applyBorder="1"/>
    <xf numFmtId="0" fontId="1" fillId="19" borderId="1" xfId="0" applyFont="1" applyFill="1" applyBorder="1"/>
    <xf numFmtId="0" fontId="1" fillId="12" borderId="1" xfId="0" applyFont="1" applyFill="1" applyBorder="1"/>
    <xf numFmtId="0" fontId="1" fillId="20" borderId="1" xfId="0" applyFont="1" applyFill="1" applyBorder="1"/>
    <xf numFmtId="0" fontId="1" fillId="23" borderId="1" xfId="0" applyFont="1" applyFill="1" applyBorder="1"/>
    <xf numFmtId="0" fontId="1" fillId="16" borderId="1" xfId="0" applyFont="1" applyFill="1" applyBorder="1"/>
    <xf numFmtId="0" fontId="1" fillId="15" borderId="1" xfId="0" applyFont="1" applyFill="1" applyBorder="1"/>
    <xf numFmtId="0" fontId="1" fillId="21" borderId="1" xfId="0" applyFont="1" applyFill="1" applyBorder="1"/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/>
    <xf numFmtId="0" fontId="5" fillId="19" borderId="0" xfId="0" applyFont="1" applyFill="1"/>
    <xf numFmtId="0" fontId="5" fillId="21" borderId="4" xfId="0" applyFont="1" applyFill="1" applyBorder="1"/>
    <xf numFmtId="0" fontId="5" fillId="23" borderId="4" xfId="0" applyFont="1" applyFill="1" applyBorder="1"/>
    <xf numFmtId="0" fontId="5" fillId="24" borderId="4" xfId="0" applyFont="1" applyFill="1" applyBorder="1"/>
    <xf numFmtId="1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5" fillId="20" borderId="0" xfId="0" applyFont="1" applyFill="1"/>
    <xf numFmtId="0" fontId="5" fillId="0" borderId="2" xfId="0" applyFont="1" applyBorder="1"/>
    <xf numFmtId="0" fontId="5" fillId="0" borderId="8" xfId="0" applyFont="1" applyBorder="1"/>
    <xf numFmtId="0" fontId="1" fillId="0" borderId="2" xfId="0" applyFont="1" applyBorder="1" applyAlignment="1">
      <alignment horizontal="center"/>
    </xf>
    <xf numFmtId="0" fontId="5" fillId="4" borderId="0" xfId="0" applyFont="1" applyFill="1"/>
    <xf numFmtId="0" fontId="0" fillId="0" borderId="4" xfId="0" applyBorder="1"/>
    <xf numFmtId="0" fontId="1" fillId="11" borderId="4" xfId="0" applyFont="1" applyFill="1" applyBorder="1"/>
    <xf numFmtId="0" fontId="1" fillId="10" borderId="4" xfId="0" applyFont="1" applyFill="1" applyBorder="1"/>
    <xf numFmtId="0" fontId="1" fillId="19" borderId="4" xfId="0" applyFont="1" applyFill="1" applyBorder="1"/>
    <xf numFmtId="0" fontId="1" fillId="4" borderId="4" xfId="0" applyFont="1" applyFill="1" applyBorder="1"/>
    <xf numFmtId="0" fontId="1" fillId="12" borderId="4" xfId="0" applyFont="1" applyFill="1" applyBorder="1"/>
    <xf numFmtId="0" fontId="5" fillId="16" borderId="0" xfId="0" applyFont="1" applyFill="1"/>
    <xf numFmtId="0" fontId="5" fillId="11" borderId="8" xfId="0" applyFont="1" applyFill="1" applyBorder="1"/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 applyAlignment="1">
      <alignment wrapText="1"/>
    </xf>
    <xf numFmtId="0" fontId="8" fillId="23" borderId="1" xfId="0" applyFont="1" applyFill="1" applyBorder="1"/>
    <xf numFmtId="0" fontId="8" fillId="21" borderId="1" xfId="0" applyFont="1" applyFill="1" applyBorder="1"/>
    <xf numFmtId="0" fontId="5" fillId="16" borderId="8" xfId="0" applyFont="1" applyFill="1" applyBorder="1"/>
    <xf numFmtId="0" fontId="1" fillId="6" borderId="0" xfId="0" applyFont="1" applyFill="1" applyAlignment="1">
      <alignment horizontal="center"/>
    </xf>
    <xf numFmtId="16" fontId="4" fillId="0" borderId="1" xfId="0" applyNumberFormat="1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6" fontId="7" fillId="0" borderId="3" xfId="0" applyNumberFormat="1" applyFont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10" borderId="5" xfId="0" applyFont="1" applyFill="1" applyBorder="1"/>
    <xf numFmtId="0" fontId="5" fillId="10" borderId="9" xfId="0" applyFont="1" applyFill="1" applyBorder="1"/>
    <xf numFmtId="0" fontId="5" fillId="13" borderId="8" xfId="0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2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4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4" xfId="0" applyFont="1" applyFill="1" applyBorder="1"/>
    <xf numFmtId="0" fontId="9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0" fontId="8" fillId="4" borderId="4" xfId="0" applyFont="1" applyFill="1" applyBorder="1"/>
    <xf numFmtId="0" fontId="8" fillId="19" borderId="4" xfId="0" applyFont="1" applyFill="1" applyBorder="1"/>
    <xf numFmtId="0" fontId="8" fillId="23" borderId="4" xfId="0" applyFont="1" applyFill="1" applyBorder="1"/>
    <xf numFmtId="0" fontId="8" fillId="21" borderId="4" xfId="0" applyFont="1" applyFill="1" applyBorder="1"/>
    <xf numFmtId="0" fontId="5" fillId="21" borderId="0" xfId="0" applyFont="1" applyFill="1" applyBorder="1"/>
    <xf numFmtId="0" fontId="1" fillId="5" borderId="12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8" fillId="10" borderId="5" xfId="0" applyFont="1" applyFill="1" applyBorder="1"/>
    <xf numFmtId="0" fontId="8" fillId="10" borderId="9" xfId="0" applyFont="1" applyFill="1" applyBorder="1"/>
    <xf numFmtId="0" fontId="5" fillId="15" borderId="8" xfId="0" applyFont="1" applyFill="1" applyBorder="1"/>
    <xf numFmtId="1" fontId="0" fillId="0" borderId="1" xfId="0" applyNumberFormat="1" applyFill="1" applyBorder="1" applyAlignment="1">
      <alignment horizontal="center"/>
    </xf>
    <xf numFmtId="0" fontId="5" fillId="12" borderId="0" xfId="0" applyFont="1" applyFill="1" applyBorder="1"/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D8F4F6E-DBE6-4DCC-AFDC-80CE385164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19E9893-655A-4AD2-A51A-06FD6727AA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F125D5E-63B4-4EA2-A100-FAA5BC30DE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C05EE-C22D-4C6A-8119-F5783788FC6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13934B-C4B7-4DB2-AC49-C9FFD8702B33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E0086-583B-4699-8E2D-C8048B317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ACED142-44DD-4935-ABDE-6AEBED8FDE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4096C53-842E-4A3F-B5EC-57EED22D5475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FFC056-D563-4006-9A24-9F92A811115B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CC5A0754-517F-4B6E-B109-950E094C458A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DD1E841-1EB0-45C0-8D3E-8D69A7100EC6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CE62CF0-FA73-4210-A819-684099843478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697A48F-8360-4EA2-AB9E-5E90E6C8D121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093520F-48A6-4038-9E8C-052FF81802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8F48692-7567-43BE-B024-D97F1FA0F30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180F890-6D6D-455B-98A1-4E28A0E45AF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BD49241-6D11-4223-B86D-AB9719977D1A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5C97F6-0DCA-444C-9956-F4DE07577449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0FD69C-8A06-49CA-AA39-2FC10847343D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977B780-00BB-465F-A744-615CBEF299BB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59DECA5-B0F2-42BB-B2DB-9045A7D18CB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178EC-230B-436B-9530-72FBED9BAE12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95C4FDC-B42F-4F5E-982A-EE78B908C6D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6B1FFDC-7AC3-43E4-888B-55A68A67E88A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44F0AB7-B43B-467E-9E76-29A83A0F7AD8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E032F2F-83F0-4A03-974D-A3060FBC1253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ED161FB-A8A5-491B-92BF-CD2669A27E76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CDDB9E4-34AA-4CA3-AAAB-E8F2975DF639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6B2DA53-9466-42E3-AB76-6C45D75C10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A627112-D681-4C2C-ADD3-80AC655381AC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C3EADD7-EDA5-4A51-A023-CF6FA433BB4E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22860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2FA023F-63B3-4308-9D11-94413AB19E7D}"/>
            </a:ext>
          </a:extLst>
        </xdr:cNvPr>
        <xdr:cNvSpPr>
          <a:spLocks noChangeAspect="1" noChangeArrowheads="1"/>
        </xdr:cNvSpPr>
      </xdr:nvSpPr>
      <xdr:spPr bwMode="auto">
        <a:xfrm>
          <a:off x="6050280" y="1996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71253A1-6AAC-4BB5-A9D1-113966697680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9AE0E59-554D-4E82-A9B7-AD444F7FF247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E023EB6-3484-4087-B254-4670FF25AB9B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9C0E73BD-2C92-4B7B-9508-7DA12A15D5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AF5245F3-AA43-4F87-80D4-459482200D72}"/>
            </a:ext>
          </a:extLst>
        </xdr:cNvPr>
        <xdr:cNvSpPr>
          <a:spLocks noChangeAspect="1" noChangeArrowheads="1"/>
        </xdr:cNvSpPr>
      </xdr:nvSpPr>
      <xdr:spPr bwMode="auto">
        <a:xfrm>
          <a:off x="44196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A527B8E-1073-47D1-8483-7BF68A01E25E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33443F3-9AFE-436F-921E-269C5F78096A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6B04B78-42DD-4982-8BD0-8B478D80AD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CFBC23F-2A5C-4B7F-9BE4-97B40DC4508D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92047C1-F63A-499C-BC7C-FED924309798}"/>
            </a:ext>
          </a:extLst>
        </xdr:cNvPr>
        <xdr:cNvSpPr>
          <a:spLocks noChangeAspect="1" noChangeArrowheads="1"/>
        </xdr:cNvSpPr>
      </xdr:nvSpPr>
      <xdr:spPr bwMode="auto">
        <a:xfrm>
          <a:off x="44196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9F09A21-B693-486A-8D4E-7D500931405E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904FB8A-EAB7-4D8E-9C76-705A820A8BE0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18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B64EB8-6C78-4095-804C-7FF072836731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20A7750-AE31-412F-82EE-147DECD0515A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3D62B56-B164-46C3-85F8-12D32227C2AD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6A16B6D-1068-4084-8883-62E36F13044A}"/>
            </a:ext>
          </a:extLst>
        </xdr:cNvPr>
        <xdr:cNvSpPr>
          <a:spLocks noChangeAspect="1" noChangeArrowheads="1"/>
        </xdr:cNvSpPr>
      </xdr:nvSpPr>
      <xdr:spPr bwMode="auto">
        <a:xfrm>
          <a:off x="563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C4E7E4-16B6-4943-A459-DB1DFDE08682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D0CB6F4-9C08-4483-8DA1-9A6A5166FDBE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A31E2A9-EE71-4752-90F2-7801D2D66F33}"/>
            </a:ext>
          </a:extLst>
        </xdr:cNvPr>
        <xdr:cNvSpPr>
          <a:spLocks noChangeAspect="1" noChangeArrowheads="1"/>
        </xdr:cNvSpPr>
      </xdr:nvSpPr>
      <xdr:spPr bwMode="auto">
        <a:xfrm>
          <a:off x="44196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D2E3FB4-EE89-4E91-9DB9-E7F891B76E0B}"/>
            </a:ext>
          </a:extLst>
        </xdr:cNvPr>
        <xdr:cNvSpPr>
          <a:spLocks noChangeAspect="1" noChangeArrowheads="1"/>
        </xdr:cNvSpPr>
      </xdr:nvSpPr>
      <xdr:spPr bwMode="auto">
        <a:xfrm>
          <a:off x="44196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BB13EAE-52F8-4441-8258-EBE4190A6EF2}"/>
            </a:ext>
          </a:extLst>
        </xdr:cNvPr>
        <xdr:cNvSpPr>
          <a:spLocks noChangeAspect="1" noChangeArrowheads="1"/>
        </xdr:cNvSpPr>
      </xdr:nvSpPr>
      <xdr:spPr bwMode="auto">
        <a:xfrm>
          <a:off x="2590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9E044F-A49F-4ABB-869F-14C277471F0F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057DEEC9-B900-4741-ACEA-068FB57B92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77AB164-39CE-4118-968E-2DB4E84791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5FDF6CE2-5DB8-4C1F-AD4F-AB82CF835975}"/>
            </a:ext>
          </a:extLst>
        </xdr:cNvPr>
        <xdr:cNvSpPr>
          <a:spLocks noChangeAspect="1" noChangeArrowheads="1"/>
        </xdr:cNvSpPr>
      </xdr:nvSpPr>
      <xdr:spPr bwMode="auto">
        <a:xfrm>
          <a:off x="182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A9FF65C-77FA-476B-BE03-83531D8FB80F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B6008A8-93FD-4A71-9B82-E8B9D49CEB55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C09AAC6-080A-49B2-885B-1D34AD2996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2520F1F-F949-40B8-8F2D-D04E32CBCCBC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AEB58BE-A3AE-4E86-A933-96E8EFFD6BA7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E251BED0-E3AB-4B31-8192-FAC821EEDC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195DA9B-03C3-432B-8AF2-9583B5650DE3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BB18205-A1B8-4AD1-BAF0-937C7D97D7E6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DBCCEF7-DAD3-4DAE-98E8-72BED45CA4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310D826-576E-4CF4-8617-BA9713A9706A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70C653A-ACB5-4E83-8066-65AAABAB96DD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1BAFEBB-2761-41CC-8FC2-E590EB0922A4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1A52502-A5FF-41F8-B55E-4A35EC632262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E5139E9-5BB1-4003-B6FE-8B7F03802F81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15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CF0DD8E-D9D7-4BD6-B0F4-A263C159CDA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CD4B6D67-42E0-4A7B-800A-A0449746924E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4A2963D-193F-4D74-8C93-4110F2F07C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693E987-C4D2-4339-B859-8E1451EC95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321FCFE0-14AB-41CC-85C6-19D40ADF29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C71889A-F0E0-4B39-B123-7A1D500AA40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32EA861-4745-4774-AFB6-72F956E07CC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01AC1D7E-1ECD-40DD-B938-612ECFAFC5A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30480</xdr:rowOff>
    </xdr:from>
    <xdr:ext cx="518160" cy="55626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DD95579-625C-4507-BD09-0E275D24397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40B1F40-3C84-44E5-9539-73A925E410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F76F347-4FD6-4A1F-915F-44B7331A94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A790089-2F59-4A23-9E05-08EBB5C6ABF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C1423536-0B4F-45DC-A096-94BB7C06BD9E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5EAC80D-3A67-4F34-A8CF-6FB60D7A3F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433FC99-744F-49B6-A7CB-610D58FE58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E34D370-9393-4FFF-A51C-B2226B376D9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490FAE7-7551-4254-BABC-50B4BA8D75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4354BED-104D-493F-A399-1379F808A72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26C1B03-17B6-4E6F-9F82-FCBD13E53B8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902C06-6CC9-455B-B3C2-A329F4751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DD54399-2305-43BA-B370-AF5A5A8073E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B3CF29A-611B-4EE3-BE1A-58E306833D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53C0F37-EA71-4F68-B33F-D07A1580895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C16991F-B160-4145-A3B1-A4C270B0177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0A95D74-5F6B-4A4A-8BDC-4AA2127EC8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4A946F10-6DB7-49BF-BD1E-5E081F6F5A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8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27F7007B-0372-4150-AC27-EBE6A9B08F03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8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9A7FF91-6259-433E-A58A-FB3D3C5F58E8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4203476-DB27-453C-8B3F-FAA62FD4D028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0454BA0-C8C7-40CB-B218-F6D1D06BD32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09C8866-0F15-450D-AB4E-3C497C6EC36C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C5CA115-1284-48CB-A640-92029B79536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D964D4-CFF1-4471-8518-52F83D98F714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CA27A40-122D-4B72-96BA-BD3981886BA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CCEFE12-9ABB-4B92-AB45-1C99211258CD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71E1A05-B770-4102-93D4-46208BA6E6EE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361B30D0-8A70-452F-929C-D27F273A5D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CF2DD7B4-1754-4F86-9C57-AF01AD991689}"/>
            </a:ext>
          </a:extLst>
        </xdr:cNvPr>
        <xdr:cNvSpPr>
          <a:spLocks noChangeAspect="1" noChangeArrowheads="1"/>
        </xdr:cNvSpPr>
      </xdr:nvSpPr>
      <xdr:spPr bwMode="auto">
        <a:xfrm>
          <a:off x="79019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A47A16-AEFF-4B04-83A2-D57EA43E1FA5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07D1C3F-FBE8-4B3F-BF3E-50C47DC513E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C30355-2790-49BB-B6E2-A3B0C8B93E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90ED93F-B542-49A8-A740-B8E6C92425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2A9F9ED-793C-4B18-A9B5-F03A8724672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099F672F-3C71-4121-878E-938E7B8551CA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1336082-CC0B-45AC-8B82-C187D696739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0714C7-BF0E-4353-A55C-3E62C599B6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C4CDA57-4049-4FD9-802B-B43962FE20FC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10B36BB-53B2-4897-A9BE-331A3937EE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E79389C-9603-46A6-99AD-149D5C9A0977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283C45B-8455-45F1-8D40-B278B7893CA5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C53AF94-9294-427A-9F28-5075CC7ABFB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17473F5-CE24-4ED5-90B7-DC51748F18F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CB8D9049-C2CF-4A00-92A3-6AFE96D138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DE1B6C9-C4E4-4D9B-ABC8-C11E0F9AA0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8EF93C4-3992-45D8-8811-FD2885FD4E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CACACDEA-88C4-4144-8AA3-141B3B2C7B8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3B4BFE5E-42C5-426F-8611-6C32E58FC8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60E0A15B-78D3-48A1-811E-D9FF53FCC75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8473CDBB-C922-4006-B32D-0BEE409203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5418320-B03D-4DA0-AA40-D46358D85D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B1485577-30F8-4E14-A515-97BDCEC2D8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A7F77216-A0BA-43B5-BEEC-D4D2648633E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29E94FD1-8219-4934-928C-A0C760E0154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0E96CAA-FD4C-4E4C-B4CB-AC4F4B5EB7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E3D5DD15-A9BF-4923-83BE-B2B7D1460196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C9E3E8E6-4F6A-4165-85D8-CCD885243E2F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9B0F441-E909-4DAB-A6FD-C4ED56CACC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4B5B271-5448-4655-B547-12BA2E80379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560228AD-F04C-48C6-BC7D-6E4CED8B1173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3211A4B-4C9D-4D44-8B32-465C265D8DB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76CEC59F-AAE8-460D-9B75-D338E5E8EF5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222004EB-77B8-478B-9E97-DF4A7EE9C7E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4FA9693B-C8BC-463E-933F-1E5AA16F36E9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BC36C20-0FF1-4ED2-9B15-9FDD8512F1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5810962-E213-4144-A4FD-DC23B7531D9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6EA83AB-1465-4F21-AC22-19E4CBD6EC87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13D8FC7-B253-48B0-A3C6-A828B87795F5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E6D85DBF-E3E4-4E01-B71E-B9B2A1A03C1E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8A9E449A-5498-47F9-BAB0-ADB9F1D6BFC8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5934771-50B2-4A20-A2E0-A909666F3244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63E92BB-008E-4C95-818C-139B0D234BA6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D7100CF2-033C-4F1A-ADB2-2C76293B1FCA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72723E5-F8A0-4A7A-826F-BAD6EE9B5171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27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6FAE1493-769C-47D2-B36A-BF8931ABEA9A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27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1D945B-C832-4176-B808-1D8E38772A8E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61A662F-3FD6-4D05-98B0-16B69E4A7CBC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E97153D-CC88-4566-9AFE-6C760FD48260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27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8AE43FC2-53D9-4F80-B452-0A0137261488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98888DF-73D7-4FAB-9D18-451F31247FE8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AF0167A-674B-4560-9172-B000A5A8FCC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488CFC6-5594-4ED3-99AF-E002E68CD69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27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4DA7BE2C-BF21-4B2C-9723-DE0B7006093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27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40D9CCE4-535E-4A67-BF28-78D7A2AD3C0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ADEE09B4-10E5-455F-94D2-4417B5D99C37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055C2D3B-56B0-4E1A-A674-8AF1898840EC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2874271-EB3C-42A0-A3C5-2CEFB02EA084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BCBAC44-948F-4535-A409-ECC02A78B6FE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62956F4-1A0D-4A30-890B-2BE9C83BD13D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30480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88978D5-C4CE-4C5A-95AA-93D10A38639D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30480</xdr:rowOff>
    </xdr:from>
    <xdr:ext cx="518160" cy="55626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E971FAD5-800D-45FD-94B0-AFB0508765E6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4AE1FAE3-AF73-406A-85D2-01D39017E704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39B699F9-CBAC-4B52-8F6F-6BB0F7C3453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87ADC3AE-05F9-4D80-8E50-E0086ACF75EA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15BD39F3-4A00-4A83-80DE-EE603DB8F82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30480</xdr:rowOff>
    </xdr:from>
    <xdr:ext cx="518160" cy="55626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DC783491-1898-44D3-8A9E-9D193FC31628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30480</xdr:rowOff>
    </xdr:from>
    <xdr:ext cx="518160" cy="55626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A855A595-DD63-451E-98F8-9FCC03CD4B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BE6F00D1-D371-4763-8E68-8669C58CA35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F843C0E2-150B-496E-A6B4-DC328D8F0515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A07581A1-59BD-4DF1-B20A-F337EAD64B0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553F97CE-024F-474F-AD6A-82E9E26A5A7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0995ED5A-8688-4A63-B2D3-DD33175329F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A097B01-DB39-416B-87D6-5F1231F6984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37B404C3-EF3A-481D-A752-7A2F5A6E3FA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D199BA85-FFCE-427A-9D53-623A23F2356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A528E20A-291B-4DC2-A27F-39615A382A7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31DF343D-6DA7-49BD-ACD5-291F9172BA5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916582-3F17-4E81-AE43-45CF0A2E500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F3A037E-47E8-40FD-8B6B-92B709A771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7A892C3C-3B30-4491-948D-A1EF9227519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9D4C6E99-3686-4075-AFB2-8E2A74B1A7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47A200B-8FEA-4B15-85FE-6081F6C183FA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BDE7710-C512-4BA6-A343-BFE464F178D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233259F3-6AD2-4ED5-A9B1-2CF15828D746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E98443F-BD5F-4AE6-8776-60792310ED6B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FE7E8466-F0AC-403B-8495-58ED85D589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6D9A0834-7838-46F6-A8FB-7C019236A14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856DFDA-8746-46F8-BDFB-4AE85AD0E3DF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91424E1-E1EC-436D-BD5C-47769024FB45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764764E-FE36-4DEB-BD07-5320B6E118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624A533-5584-4A69-A6E4-D3117765DB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BC416ED-3E85-46DE-8AFA-E86AA5BE7D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DCAD13D-CA46-4C09-B248-2C82E0518A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39FE5E58-ACDD-43BE-881A-22F7136208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BFE26628-7A08-4BB6-AAD6-965E69FF51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FB4FF35A-925E-4989-85AC-F3C1458ABB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84B9BFBB-CB7C-45FA-845B-653387640A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8A760434-7EA1-4269-B283-E2737A8348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B5538B62-2151-4DBF-BE49-6800088D07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30480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52112E66-34D7-48CB-9A72-A34C1047BB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30480</xdr:rowOff>
    </xdr:from>
    <xdr:ext cx="518160" cy="55626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393A55FC-3356-4E61-9954-E00B94AEF6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A82DB7BD-B7E7-4A45-B347-7511FD82A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0036FA67-51B5-4133-88E5-460A2A38B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DADC8938-7E5F-4F23-B3DB-19E7D660E4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A1447894-83F4-4E4E-8916-9EA3CEE25EC1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D7144A21-33DF-4C75-B8EA-F746D1C63E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B76CEA42-9E37-40F5-8DAF-930052C97D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2B65FA3E-9587-454C-8E96-60EF5C85A1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AA3E60D2-E456-41EE-A7B1-8D546D8D10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AA6B76B2-EBEE-40D7-BBA7-0A0BD06B88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59029F85-17C6-4047-898D-722D0A4B5C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F6A67D51-9F01-4436-986F-39545A2FAD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D9B12F96-F386-4544-BC1C-37DBDF33EA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06DF0-05D1-4405-A3EA-9D7911408D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C2093265-3689-4F7C-9667-ECE7B668C3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D15048F-F5C1-46D6-8B98-3EFC133A6CC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253D2102-6562-4409-A929-E8533DC2AE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B8DE3E5-9150-4D47-853A-48420C35C77B}"/>
            </a:ext>
          </a:extLst>
        </xdr:cNvPr>
        <xdr:cNvSpPr>
          <a:spLocks noChangeAspect="1" noChangeArrowheads="1"/>
        </xdr:cNvSpPr>
      </xdr:nvSpPr>
      <xdr:spPr bwMode="auto">
        <a:xfrm>
          <a:off x="8763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D5023411-0C29-4A8F-AC6F-3E5A589777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12C8084D-E5A8-4F62-9786-B309B790D97D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25AAAFB-5C72-4594-B844-7496E6FA137F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60960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B79CF60F-46EA-492F-8527-648DBE32EE88}"/>
            </a:ext>
          </a:extLst>
        </xdr:cNvPr>
        <xdr:cNvSpPr>
          <a:spLocks noChangeAspect="1" noChangeArrowheads="1"/>
        </xdr:cNvSpPr>
      </xdr:nvSpPr>
      <xdr:spPr bwMode="auto">
        <a:xfrm>
          <a:off x="79248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4DCCB80A-C64D-4B9E-B44D-99998DB5C9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A96EAB76-3ECC-48AB-9E6A-E66D6F2773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60960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DA3833F7-AC43-4D1F-BB9E-F2E992620A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EF1EC32-BE6E-4255-9F09-CA763D4B747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D4DE3023-0C0C-4E9C-84E5-5B65D71405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60960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2A710D5-7755-429D-A6E5-619BA550B35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BF5E1AB-2D35-4D22-B4C7-A0A6016369D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9B7A7F3E-C064-4B9A-B319-E5A5CE1E292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00B282F9-2962-45EA-A599-DBBBC84A27D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EEF6A3AF-7F92-48A0-925A-CD09F3819FA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150020E6-BB8D-4D50-830C-68DF1CB42FFE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ECEFAD03-278F-45DC-B299-22A2B637368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45A42981-C8A7-4511-9709-1FD4EBEF1DF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C356C639-0EBC-4BC0-B1BC-DF8EAA4270AF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3421DDA8-6988-4C39-AAEC-2F68FE7CDEE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FA5B9F8A-295B-475D-9E20-626E857B90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A9ABA849-B0FA-4896-9DD1-5EC1E8DD3D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18814A3E-279E-46C7-A21B-DF4DAF6013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60960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6EECF198-8325-468A-9C55-20D9E3702C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3CCDE47B-BBAB-45F7-9490-6DAF17538B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0A377035-52DD-47FA-B5CF-03A19FABFC5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95FCFFD7-1FDC-425F-B58C-7B5A7B6C40F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60960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6AFF8728-9F69-471C-8B43-32F02199790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6584C218-88F1-45DA-A2D5-CCEB48DFF5E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6C92A420-92B2-4C2D-8593-6F5F0476CB3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07C1CA46-8B40-48AB-9B2C-2276244D6B6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72E7E75E-3072-45E7-9D93-C81B3B8CB9F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1629DFE-4455-4D97-A380-B7E176F6626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5A6C1DFA-2508-41C5-AAA3-7845FE592F7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ED48072B-3292-4C5D-A62E-D7035B39D2A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60960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3412F19D-C654-4960-94AC-35ADF258E58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22D2F323-DE9F-4C81-820D-F241BBC35C18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2D0B9BB2-7D9B-4209-B00E-1722B362984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D77AFA1D-21F8-45B9-AFC3-CA15064FE8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6BAAF59A-08DE-4DD6-B856-091B9B39CB2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60960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C527B00-A413-4FA9-8725-0A393FE15A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06DC432-0337-4943-B040-BA2B3444D4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8D78E742-5379-49B0-9D46-282E8D9309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07F437E-341E-497A-AB6C-B8B7DD334D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244F571E-652B-44F4-9448-F638CE69BD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8F69B84C-97BF-4EF1-B7FA-1E531DDFED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05C60F8A-C530-4035-8EE2-9C8F88FDF6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0F709E43-19F0-4EF3-805E-6ECC321CBF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0FC81FC6-AF07-4DF0-A158-12DB491CA1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8655C41-4631-4DC9-BB78-64D2EB753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28223F34-A1EB-4EB1-BE6E-8F6971CF5244}"/>
            </a:ext>
          </a:extLst>
        </xdr:cNvPr>
        <xdr:cNvSpPr>
          <a:spLocks noChangeAspect="1" noChangeArrowheads="1"/>
        </xdr:cNvSpPr>
      </xdr:nvSpPr>
      <xdr:spPr bwMode="auto">
        <a:xfrm>
          <a:off x="8763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2C0BB4F-B6FF-4A73-9863-32A51D8FCEBD}"/>
            </a:ext>
          </a:extLst>
        </xdr:cNvPr>
        <xdr:cNvSpPr>
          <a:spLocks noChangeAspect="1" noChangeArrowheads="1"/>
        </xdr:cNvSpPr>
      </xdr:nvSpPr>
      <xdr:spPr bwMode="auto">
        <a:xfrm>
          <a:off x="8763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ED8B6FE0-9A43-45DE-B31F-99DFF7B6F45E}"/>
            </a:ext>
          </a:extLst>
        </xdr:cNvPr>
        <xdr:cNvSpPr>
          <a:spLocks noChangeAspect="1" noChangeArrowheads="1"/>
        </xdr:cNvSpPr>
      </xdr:nvSpPr>
      <xdr:spPr bwMode="auto">
        <a:xfrm>
          <a:off x="876300" y="666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8B7300BB-E460-431E-B738-B3771D4F6756}"/>
            </a:ext>
          </a:extLst>
        </xdr:cNvPr>
        <xdr:cNvSpPr>
          <a:spLocks noChangeAspect="1" noChangeArrowheads="1"/>
        </xdr:cNvSpPr>
      </xdr:nvSpPr>
      <xdr:spPr bwMode="auto">
        <a:xfrm>
          <a:off x="876300" y="666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60960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95672B45-2980-4356-B650-C975561348FF}"/>
            </a:ext>
          </a:extLst>
        </xdr:cNvPr>
        <xdr:cNvSpPr>
          <a:spLocks noChangeAspect="1" noChangeArrowheads="1"/>
        </xdr:cNvSpPr>
      </xdr:nvSpPr>
      <xdr:spPr bwMode="auto">
        <a:xfrm>
          <a:off x="792480" y="692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266700</xdr:colOff>
      <xdr:row>12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53EB4B8C-CC73-4745-BEFF-38CC49F032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65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266700</xdr:colOff>
      <xdr:row>12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A42CC67C-2407-492E-80C6-1E66B566A11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65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11</xdr:row>
      <xdr:rowOff>60960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32ACC262-DE06-4E7E-B692-689D31AE0D2B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30480</xdr:rowOff>
    </xdr:from>
    <xdr:ext cx="518160" cy="55626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D5F7F45C-DE56-44A2-BAE0-4E2E01EC785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30480</xdr:rowOff>
    </xdr:from>
    <xdr:ext cx="518160" cy="55626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34CD4077-2654-4237-8250-5796AF1F96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2E89D06A-C8A5-4A15-908E-0959BCFBF6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B3F7F017-1371-4AB8-A614-722741502D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8D9975F6-B859-454F-B226-94C27F35FA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8F072CF-F24C-4EDE-BA4F-C8F21F9601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CF8DD55-8E0E-43E9-91BE-F378365716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D8FE6F3-9FB3-4BF6-A22A-24456CE67848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30480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38DD8F22-3CCA-4DBB-B0CA-62DB296F3F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30480</xdr:rowOff>
    </xdr:from>
    <xdr:ext cx="518160" cy="55626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5E06E44A-D441-44E3-ADA7-FD32A9A19E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F53CE2F7-7C8D-4938-8B7B-C1EE677256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F9869935-F2D6-48B5-9EBE-2A43369CA5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7974CEFA-D500-478E-A145-D774AD2697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940B8F7C-4C9A-496F-A901-BA286FB979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7B94439-F1E5-4720-BBE1-517193F493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963073CF-CB40-48E3-9FDB-1C1040B5E2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A084986-2980-4AA9-851D-27722D40F3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D79880F8-43B0-4A18-87E9-FBB462575F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F036D89D-BF49-4D6E-868D-1614BDD95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1F64DB2D-E45E-4E0F-A61B-54BA99EB7DA4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C1B57CE7-21D7-44D8-85D1-81FB3905F0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FA7F9996-2F2E-421C-8E8A-E011E06DD22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F1744CB3-167E-4AE1-B55B-9D1D33260C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21D8B80-C460-4739-88AD-7C52492E29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C03A622B-B3A0-4122-AC7F-04FC615267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6CA7187-5B30-4967-AEE3-51E324A830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81911F68-121F-4E83-A424-8FD8440DE5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56ADF5CC-A16B-4822-B3CE-7C9743D541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A3B98F61-6D93-4847-A05E-95D152FD0D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4088EAFC-FB85-42DE-9216-4EA953DE6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60960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6769C5-C58F-4B45-9B7E-87133C9720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4F789CEC-5175-46D4-950C-A7BEE71298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6D930D3-1B33-4174-A834-246CCED94D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923C57-D0AD-47C6-AD70-E2708E3B8E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9B771DEE-0545-4A1A-B40E-AC758393890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DE942054-EB3E-4873-BEB8-D100027A0E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CE41303D-54A6-41E1-9342-610D1AC8F027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1C9AE938-E9D7-438D-8216-F3E00590F5D1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E1902A6C-E9B4-4F48-8F0B-8E7575E5440E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6DAE76E5-292B-4785-A5BD-04D62C2A5B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224760E4-0AA7-43A7-A9AF-66EB5BEF5DAE}"/>
            </a:ext>
          </a:extLst>
        </xdr:cNvPr>
        <xdr:cNvSpPr>
          <a:spLocks noChangeAspect="1" noChangeArrowheads="1"/>
        </xdr:cNvSpPr>
      </xdr:nvSpPr>
      <xdr:spPr bwMode="auto">
        <a:xfrm>
          <a:off x="914400" y="919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EB402BF-FA0E-4A25-AB95-85D905E32036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FB7E035C-7E10-4940-9D3A-3B9EF240CC50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60960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6BD234B-29E2-4EBD-B9BB-202E0885387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2E705211-ACBE-4A91-883D-4C3B1EE2EFB0}"/>
            </a:ext>
          </a:extLst>
        </xdr:cNvPr>
        <xdr:cNvSpPr>
          <a:spLocks noChangeAspect="1" noChangeArrowheads="1"/>
        </xdr:cNvSpPr>
      </xdr:nvSpPr>
      <xdr:spPr bwMode="auto">
        <a:xfrm>
          <a:off x="792480" y="919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304800</xdr:colOff>
      <xdr:row>27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5FE2039-AD33-4819-9FE5-427AA24FCF96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266700</xdr:colOff>
      <xdr:row>25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CEB2A0C-8FFF-4377-BDAC-BEB22982790F}"/>
            </a:ext>
          </a:extLst>
        </xdr:cNvPr>
        <xdr:cNvSpPr>
          <a:spLocks noChangeAspect="1" noChangeArrowheads="1"/>
        </xdr:cNvSpPr>
      </xdr:nvSpPr>
      <xdr:spPr bwMode="auto">
        <a:xfrm>
          <a:off x="2667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266700</xdr:colOff>
      <xdr:row>25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DD661DFC-42AF-4974-BC39-FAC883B37B64}"/>
            </a:ext>
          </a:extLst>
        </xdr:cNvPr>
        <xdr:cNvSpPr>
          <a:spLocks noChangeAspect="1" noChangeArrowheads="1"/>
        </xdr:cNvSpPr>
      </xdr:nvSpPr>
      <xdr:spPr bwMode="auto">
        <a:xfrm>
          <a:off x="2667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24</xdr:row>
      <xdr:rowOff>60960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F7E713A-9BB6-4887-A883-8B7F810C12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945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27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7C8CD7C5-1AE4-4927-86F6-013D3CA1FBBF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54635122-3159-406F-B710-38BEB840ED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9B2DDB00-5FFF-44A2-84CD-DED3C2D22CD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4DD22C23-3624-4C72-8E56-0CAD513822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CC76D144-42F6-4851-B9E8-4F2CE0CBC0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90FCAD7E-BB05-4A1C-BDE1-647EBCB1806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60960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F025F0FA-46CD-4CBE-A748-882D162ADD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5FAE2BC8-01EF-48CD-B49F-0AA8690E97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0A17EBF9-34A0-4972-AB15-8CBD962319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72EA05DF-A78D-4CD3-A627-D1D3B1B2F0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FF93EFF0-5241-433D-B353-41E6FBF4C1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60960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BC71C023-ED5B-4B4B-BE4F-D878AB320DE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87BC19-F557-49AC-8C8E-F4B1B85BA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86465D8F-E80F-4C8F-85ED-D40272227C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26E24DA-3B52-4961-9F23-1E8B2446A4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9F07E5A1-62F8-4804-BF9C-F60212A0549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60960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DD3A0C3B-EAF5-4D4A-BB4E-F61D8F58A0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60960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36BCA400-ED7B-4E04-ABD6-DEA23E0250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1D7EBF7A-DA11-4B45-8D5E-6E511EB98CA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93E7BE3-C842-4849-B6C8-43297DCC17F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1916C5CE-8C4C-46BF-8469-EE9141FE4C5F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49152C6F-A054-4988-BAEE-A514504C1C7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7C9F1089-FF89-4F89-B676-6CC431BC7F1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60960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28E3323C-F1E1-4407-86B6-6487D744AD41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60960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F2AEB634-F125-4817-B8E7-BAC579C0E3D6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266700</xdr:colOff>
      <xdr:row>43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B26FA10E-6CBA-4D09-951B-BA9AAB068F0D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266700</xdr:colOff>
      <xdr:row>43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498FED3C-42B7-40E4-9FC7-40F1DD3CB5CC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42</xdr:row>
      <xdr:rowOff>60960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003A7AE1-698B-4D84-8ECF-5CA071EC6E88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38</xdr:row>
      <xdr:rowOff>60960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3A53F2E4-B09A-4DFB-820D-189A1282983F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40</xdr:row>
      <xdr:rowOff>60960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3FD97F01-19C9-46AA-A0B3-49EBBBCFC499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42</xdr:row>
      <xdr:rowOff>60960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94E94A11-9B1E-45DF-906B-CD0D04937A33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182880</xdr:colOff>
      <xdr:row>43</xdr:row>
      <xdr:rowOff>60960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488F6362-1CEE-4155-B0AC-9B3C17CDB6FC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30480</xdr:rowOff>
    </xdr:from>
    <xdr:ext cx="518160" cy="55626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A75D33F2-D99D-476D-881E-7A69C9EB7173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30480</xdr:rowOff>
    </xdr:from>
    <xdr:ext cx="518160" cy="55626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26FECE45-99CD-4D70-B8E8-3148417FF16B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9F21DC2-6B72-4466-B319-E44C579A644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573B136A-C5F0-4BF8-9A21-5678D302DCA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680853CB-014D-41DB-A1D3-EBF02BBA695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D96F6033-C281-4DFF-804A-9EC7E82E909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30480</xdr:rowOff>
    </xdr:from>
    <xdr:ext cx="518160" cy="55626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5772A748-4CFC-4BFE-AD56-2DAC093F4494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30480</xdr:rowOff>
    </xdr:from>
    <xdr:ext cx="518160" cy="55626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18B01D8-E904-4675-9F0E-D91F2BFE74A3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E5706AF1-4C82-49BE-8E78-EB6BDECF506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EB458C4B-B99F-49FA-8993-85D9D98267C5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7F15E7E3-454F-4E3B-BAFB-7FD91770C4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9C1086AB-BEA4-4E02-A0AC-97C842C8C76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1152DC0C-8550-41A9-A45A-BDE6487132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0E1D35AF-7232-4B9D-9014-56A19715D2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CA2E5F94-20D5-4DA1-B450-1E3657055B7B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A154CC02-0DF1-4C2C-A150-148808D74E4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A929A09C-E829-4023-BE84-4D80EA23B662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61B91EA1-7313-4083-99D2-C27569C4BEEB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C005352-8DCC-4028-A2F1-1E3083162D4D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C027BD5D-481E-4901-B7AE-4D241A7EB6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9CDDD113-BD49-4FA6-A58E-6E23F3E9825F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7EEB88E3-A9F9-4F71-A859-F0CF1C0819DF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11BD0FC-7DC8-452F-851F-9B45AE46EDA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DB22CD8A-47E7-4D28-BEAE-F91F42E892D5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69C6A64B-888F-464E-8B9A-1BC1F23F5F57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6CAD43FE-A624-43DF-BD18-9C694AC74AB9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9D975CB8-DCF8-43D8-9C14-2540D576C88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1A9AB93F-5F04-4D3F-B086-56B0C24F4CC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DD5784F-516A-4529-8968-607BEBC0BC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D504A067-5CE1-446A-B698-A9C309A8CC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D82B2C1-D8CC-44B1-ACD9-643C2102C5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424FD008-9DB4-4E62-9D20-80832E1462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156EEAFE-0696-44E5-83A4-6E98AEE7F14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8CD962D5-D2F6-40EA-954D-BC756DCB3CF9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2081BF4A-58E4-4CEF-A4DE-0B340B16212D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886E319-1EDD-4FB2-B58E-7C1F1D477DA2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170D954C-13B4-4FF5-A228-6244ADB0D5C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7C21321D-8C50-4E2C-86CE-C520EF9927A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7BD95AF1-43D8-42C8-B116-8653C87381C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FF29DA-9F2B-423F-97BF-CC370791BF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FD6B7E00-5E1C-4C75-86D5-E25F6733D3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3A5761D1-2028-49BA-832D-8E5D2166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B3E08BA4-599F-4C99-B783-9DED1A1E3F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F75EBCFC-BFC8-4EE6-850A-A0003CBFDF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73FE7F03-08D6-4322-97F8-C29BC45563E4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55E17382-91FE-44E3-8195-0DEB5D57B3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972E03D-5F0A-4980-988D-899615259368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BD4D3DC0-35E6-45B6-9451-9D2FB750B62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6EFEF643-E0DE-4327-8750-3C75F6C4479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5978A3AE-4DE4-411A-9DEF-BD2A3E844DD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618FB3B-4B01-443F-B59B-04418E6C79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E7C5BEA7-F638-479E-9DCA-90B5E222D2C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A54C8EEC-AB77-47E6-B360-A38F5E2224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D86C2967-8107-44C2-B138-4991083BE26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20AC02F5-3AE5-4F7A-BAB7-C7FB5CFE26D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4E38C68-DEAA-45EA-A4CD-51BFAECF78D2}"/>
            </a:ext>
          </a:extLst>
        </xdr:cNvPr>
        <xdr:cNvSpPr>
          <a:spLocks noChangeAspect="1" noChangeArrowheads="1"/>
        </xdr:cNvSpPr>
      </xdr:nvSpPr>
      <xdr:spPr bwMode="auto">
        <a:xfrm>
          <a:off x="11582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A36D8D49-C6A0-4A23-935E-0A6FD813323D}"/>
            </a:ext>
          </a:extLst>
        </xdr:cNvPr>
        <xdr:cNvSpPr>
          <a:spLocks noChangeAspect="1" noChangeArrowheads="1"/>
        </xdr:cNvSpPr>
      </xdr:nvSpPr>
      <xdr:spPr bwMode="auto">
        <a:xfrm>
          <a:off x="103632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90A2933B-9713-40C3-BC79-075C2EE9165B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DFE979A9-E17D-4223-8D01-DE56127EB5E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C0FEFC2B-ED6C-46F7-AEE0-3751FAB7DDEC}"/>
            </a:ext>
          </a:extLst>
        </xdr:cNvPr>
        <xdr:cNvSpPr>
          <a:spLocks noChangeAspect="1" noChangeArrowheads="1"/>
        </xdr:cNvSpPr>
      </xdr:nvSpPr>
      <xdr:spPr bwMode="auto">
        <a:xfrm>
          <a:off x="11582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5A3C2C24-041D-41C1-9BDB-8CD8897932CD}"/>
            </a:ext>
          </a:extLst>
        </xdr:cNvPr>
        <xdr:cNvSpPr>
          <a:spLocks noChangeAspect="1" noChangeArrowheads="1"/>
        </xdr:cNvSpPr>
      </xdr:nvSpPr>
      <xdr:spPr bwMode="auto">
        <a:xfrm>
          <a:off x="103632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8F2CE511-1857-4582-BD05-A0F53918786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17591C95-65F4-4600-8AE4-F53291901A5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19AB1F31-E4A2-4598-AB56-3B1E71CBFCF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93B86AC5-6D6D-4098-8DC4-D889C7D08F1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47AA9DEE-8C6F-404A-94B2-B5288C1BEC6F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1BFB37E-6CC6-46D7-83D3-366F832EEAE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03DB4943-965A-40EF-BDDA-88ACAB6C3E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66560821-42BF-4C40-9FFC-44A34B1D53A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F6998CD2-33C5-4ED3-87A2-E04E1D5F4D6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30480</xdr:rowOff>
    </xdr:from>
    <xdr:ext cx="518160" cy="55626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737A444D-827D-43B9-BA3F-BDB9166850B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30480</xdr:rowOff>
    </xdr:from>
    <xdr:ext cx="518160" cy="55626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42EB0FCB-9AC2-4982-9232-2EA6217CC33E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98E0E338-A0FC-4F6E-992B-666F255B27F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23F1073F-FDC7-4BDF-BAD9-E32DD72A6A1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30480</xdr:rowOff>
    </xdr:from>
    <xdr:ext cx="518160" cy="55626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E8B61462-6AD4-4709-8B42-1841A1E42EDB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30480</xdr:rowOff>
    </xdr:from>
    <xdr:ext cx="518160" cy="55626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7A8F164F-9D02-4EA9-AB76-999524EE651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9CA6A857-85A0-4692-8B4B-3C33E80B8B7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2826103-AC52-4144-A0D0-D211279A81E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1B54E616-D516-46DD-8400-A0011ADFBA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824547BE-7DC5-4991-A98B-D2C9D1FF6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BEED50E-C0DD-4982-A795-1753F6FF4E17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4D76AC9-5CC0-41D4-A257-9AE3991956AA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46E3B90-F6F1-4386-ADB9-6FB0FD69E9A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D0B056F-480F-4B28-858D-4F005F402BED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3F7569D-2D92-44A5-BC9D-9A0BB9419B6D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3CAB29F-58ED-41CE-8E4E-1361D548218C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BD9F94C-357A-48A0-8748-285052A6A67B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AD9D727-BE41-44E9-98B6-46D9912B5716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11C7D14-7D1C-4A22-9722-7CF99531C7B3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D13416-E4D7-4404-9C83-08E69B4F770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5DC5DA6-53E5-4F22-A70E-8E44C0794AC0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5F42F5E7-DCF0-46B0-B499-66A5D1E9E1B5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497AF7E-D21E-4144-9B74-976C47FA965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45BE6E5-03A6-408D-B03E-2ABE23EAD84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4BD09D3-0C9D-4EB3-B8A2-EA2DC8B57862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175260</xdr:colOff>
      <xdr:row>62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963C1EC-099C-41CE-AD7D-DB49DEEC24BD}"/>
            </a:ext>
          </a:extLst>
        </xdr:cNvPr>
        <xdr:cNvSpPr>
          <a:spLocks noChangeAspect="1" noChangeArrowheads="1"/>
        </xdr:cNvSpPr>
      </xdr:nvSpPr>
      <xdr:spPr bwMode="auto">
        <a:xfrm>
          <a:off x="8755380" y="909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AE93C63-0089-4424-8C4F-2917BCEBAB5F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5EAA2FE-9B14-4E5B-9C08-CE96B57FF99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95A9B0-903E-4451-9BA6-508DAD9F677A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AA8CD72-DD83-40A7-888F-E702FE853475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462916F-09DE-43C7-A78B-6C218427D824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7D0CF29-6D84-499A-91A8-01D3D121D078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316FF785-A474-4AED-849F-2FBABE2CF46F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1D7E34D-AF60-4C14-B1C9-C09E0BB2A6AA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9D24B3D-2F2C-4E27-B0CB-4569E5ADF28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BAE6D8B-A954-48A7-9E27-8520A30119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1876F3B-1205-4513-82C7-0118074D6BBA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16</xdr:row>
      <xdr:rowOff>30480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0CF08AB-CA27-4E87-B17F-F46B80038B31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C2AF112-032C-4717-B375-84A4CE1C75C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CAC177D-63A7-41BA-8F74-06A98B598AA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B406DAA3-D84E-49AC-84D5-01BAC5F7A91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B87FDE9-A47B-4B9C-9640-7E566389050A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976D140-A2C9-4D91-9B81-A1FF940F5BA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B57EE20-AAE4-4AF3-A40F-58B8F29BE9F8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16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D56598A-2F3A-4210-8348-70C1DF60B39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16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65F8E6A-F129-4D4B-AB5D-A469B8762E7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F4F0C4A-8C07-4F9A-BF01-E7384E87D3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065911F-6312-4837-BBBF-201CC09F17DC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9D22626-578D-4D59-B0C7-53EE4BD6C58B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EDDC251-3247-4053-9471-3337CF9DFDC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9361D93-4CF4-4728-B6A0-9DA153A3103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A20296F-BF04-46CF-B1C8-2F3C516C810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D1BF019-9256-496B-BA0C-BA116C28F2F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21A09727-1E0B-4E87-B3C1-6A2C074DBF1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5BF67D69-9AE8-4BC8-A75C-E91FF3C7C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55E00E2-BD4C-4138-9583-2A9B3FB523D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849944E-44AA-40CF-BFA9-2D9553A134E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C170700-B6B7-4568-8EAE-877537242CC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E755EAD7-297B-4B93-ABFA-4323FE5016D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A49CF57-2B9B-41D4-915C-B827C2CFF019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2AF34B-E36E-481E-AFCB-1667F4656430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4AD8796-7E66-438B-B4FD-63B2175ECD8A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03082E-7A03-4F3E-AAB2-DD6333B4BD1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D57E463-4FCC-43C5-B7E3-EBE5901D019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30C43BD-3130-43C1-9FE8-E1255BDF0342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BFC977C-D1A5-4DAA-9489-2E98335D4C54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DDF9C53A-40BB-4B6B-B4DD-2CB7D7D0972D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60E57B80-BCEF-4538-804C-C85D4B8EFA2F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6FDF14D-4F4D-412A-BAB6-717EB3B5A50C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A6D01897-0449-4A04-87BE-3C3905B61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A6190A6-E731-4383-90A4-A96C495D3974}"/>
            </a:ext>
          </a:extLst>
        </xdr:cNvPr>
        <xdr:cNvSpPr>
          <a:spLocks noChangeAspect="1" noChangeArrowheads="1"/>
        </xdr:cNvSpPr>
      </xdr:nvSpPr>
      <xdr:spPr bwMode="auto">
        <a:xfrm>
          <a:off x="9753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CC12B97-D3B2-4560-8B01-D371D36B6688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5C54F08-67FD-4D06-9586-1B2021191534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E56766E-F8D7-4BD4-A6DB-F325B1CC93BF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4296A4A-FB9D-4238-85B0-70B350B751AE}"/>
            </a:ext>
          </a:extLst>
        </xdr:cNvPr>
        <xdr:cNvSpPr>
          <a:spLocks noChangeAspect="1" noChangeArrowheads="1"/>
        </xdr:cNvSpPr>
      </xdr:nvSpPr>
      <xdr:spPr bwMode="auto">
        <a:xfrm>
          <a:off x="9753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873E4EC3-525F-42D3-93E4-343A6EBCAE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89C6C4-C4B8-4D3B-BDC0-484FBC81FEDE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A64C7F5-028B-426A-BB4E-EAC3B43ABFC7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B63AE57-55FB-4F14-BC91-32176494CBF7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4FBF27-C5D3-4A0C-AB19-83E32808C7A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40CE5700-C917-451B-9B2E-916DEC7612D5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EEB7911-C391-4F13-86A0-10C7A96CA14B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6587B051-5BC7-412D-BA9A-A3EB28C5E01C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8D7A1D5-C863-4C0C-81BB-85AA31E73710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BBAA2F-6F23-45FA-A741-B2A894D0EF6B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32609CA-6129-45E6-A659-A7C085EF8A5E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37E62C6-D8F6-41D0-9743-CC7E93357138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DC718CF-7BE4-47CD-B45B-D17A76577138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F8FB2FB6-B9E0-48E8-B0C6-B99BF5797921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C0425E9-355C-4A11-9AF9-59E0BFEC1D5D}"/>
            </a:ext>
          </a:extLst>
        </xdr:cNvPr>
        <xdr:cNvSpPr>
          <a:spLocks noChangeAspect="1" noChangeArrowheads="1"/>
        </xdr:cNvSpPr>
      </xdr:nvSpPr>
      <xdr:spPr bwMode="auto">
        <a:xfrm>
          <a:off x="111328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CA79CF1-B9E9-4C39-9220-FEAB36F86416}"/>
            </a:ext>
          </a:extLst>
        </xdr:cNvPr>
        <xdr:cNvSpPr>
          <a:spLocks noChangeAspect="1" noChangeArrowheads="1"/>
        </xdr:cNvSpPr>
      </xdr:nvSpPr>
      <xdr:spPr bwMode="auto">
        <a:xfrm>
          <a:off x="111328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4A18AD7A-35B3-4E78-A893-68E9E1986C01}"/>
            </a:ext>
          </a:extLst>
        </xdr:cNvPr>
        <xdr:cNvSpPr>
          <a:spLocks noChangeAspect="1" noChangeArrowheads="1"/>
        </xdr:cNvSpPr>
      </xdr:nvSpPr>
      <xdr:spPr bwMode="auto">
        <a:xfrm>
          <a:off x="108661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D7D99AB9-B8C0-4461-AD66-F0256151D062}"/>
            </a:ext>
          </a:extLst>
        </xdr:cNvPr>
        <xdr:cNvSpPr>
          <a:spLocks noChangeAspect="1" noChangeArrowheads="1"/>
        </xdr:cNvSpPr>
      </xdr:nvSpPr>
      <xdr:spPr bwMode="auto">
        <a:xfrm>
          <a:off x="108661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E7BD519-141B-45CA-91E0-366245D1035D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C12AAF9-8A25-4CF2-8F4D-0CA80A874F7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ECFC386-2B53-40A5-B86C-495BCB2324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15437D-3331-492F-ABE6-A689F355BCE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86DADA0-3540-4AC2-A78C-32BFC99BE1D3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AC26C71-2878-4D92-9A35-63D376FFADF2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40EA02-5E3F-421F-918D-632CA49D05C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5B24B03-230E-4AC9-8821-A507935513F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A5C904-CC58-4665-8503-D2CA244BEE25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8545040-5573-4B0F-8899-47C2BA44803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A1E32D5-D986-43EE-9EA4-544130456D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ABAC61E-D1EC-4D52-823E-36042C119D5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BB57B7-CBC7-40E4-8187-3044A253C20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717DB0D-C8A0-478D-9EE2-0F10E743FC2A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0F81423-53ED-49AE-BCEC-213C94F90BB7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40E80E5-20D0-4D22-B235-DB1A6386219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A1D37F7-263A-410D-9FBE-D9ABCB67554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3BB09FD5-73B6-4B6D-B558-743BCEC40844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C95A0354-CEB4-4D0E-BADA-C3E9C0B0A46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7D09A5A-EAEC-4679-8CF3-84F2BD2693A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55306B-2500-4349-8C1A-C6E3260A0CA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7F524FA4-A0BB-49E1-A795-A907C56E270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E57B2F4-A053-4501-8794-19D8163C5EE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2EC5C77-9AB1-4461-ABE9-89DB7ED2875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6483E-D025-420E-97B7-B9AB690143B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72E8FA4-F577-4C41-9E35-BFED7A36A9C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39B106E-1141-4323-B3E7-5C1EFB9F667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E82AAAC-2DF0-4958-89B7-FC4E3B57056C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A6DD9DC-04B2-4B7D-952F-83B2FC554562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CE327-13AC-40A6-A5BF-2586B69A7E1D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4CBD092-4816-4535-AB57-E461FC4C459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2968C84-A0A4-4B64-A4C0-405B232C22E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CF4BE57-1F30-43E6-9E00-5960E7A1803F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9E42D3D-22F0-4B89-BF96-3D3927714913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4F7BFC0D-7934-4776-AD60-AB5E2E55F779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C5DE379-9A45-4AD8-9017-FCDCF55CAA31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C45695E-74E2-492C-AEBF-E6A29EFD512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C945A-CFF0-417B-A0D8-690F33E1E0FB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5A57564-F792-497C-85E3-19F04B6E60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E7D97B2-E0E3-42D2-BF49-F93AACCCD9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03AF8F2-927A-476F-B320-438C057FF3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04C15CA-1AA9-4072-B9B0-204B8282B6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D48A8AB2-BDD7-4C4F-9FA3-2DAE0A4F42C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40DA171-E84A-49E8-85EB-33DEADF0B09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8309F8F-2838-42B5-8F1D-019BFB238BB9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DC35819-4217-46B3-AC4C-4D1B71D1A91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32EFAE1-34A6-4AC7-B694-A941DB417A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F719DF-B1CC-4CE0-A435-18287440C5AC}"/>
            </a:ext>
          </a:extLst>
        </xdr:cNvPr>
        <xdr:cNvSpPr>
          <a:spLocks noChangeAspect="1" noChangeArrowheads="1"/>
        </xdr:cNvSpPr>
      </xdr:nvSpPr>
      <xdr:spPr bwMode="auto">
        <a:xfrm>
          <a:off x="6705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42B4A1-4366-40AD-902D-A79B99A2A60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4F30F34-20C1-403A-BFDD-BF90CF0B06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DBDA9BC-9033-4C2A-BFB6-C2CC514DA2C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BB53F5C2-D870-4EF3-8942-46512FEF003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D079CA69-80C5-4B6C-9D43-290E9559006C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0B3F42D-9317-4708-A44B-F02E45B6D2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F12540D-894A-4137-995F-E6AC31B2D4F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59D9539-290A-4360-9EEC-FFB93A3C42D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529A929-6BE5-47EC-AF34-18BE20E6F03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B3671E8D-5D2E-43E4-9BA9-E3FEB298E5B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508FE86-3274-45DB-BA33-0C02D21138B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EE85F5A-9331-4CD9-8DD4-77097302CF7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2CEDDD1-4DF4-4639-998A-58F8694F05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59A7193-8DF1-4B32-96C1-F760E5D9CA5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ABC1288E-43BA-4D2A-82A1-485819893C05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9FC31C1-E9BB-4B67-B55B-F8328E279270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9016F6E7-195F-4010-A9A8-F06FB76823DB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ED5C22CA-B419-42C8-83A8-91E778357284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387808B-3417-4C5A-B0C2-936BE43F40B9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F0C69CF-1A1D-43EE-8495-E5D8FE16871B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C6B5DAF-05E6-4F77-A6D1-0045739C0D4A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5832D3-B27A-42B1-9D1E-07F1E9AED795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07DE932-12D5-4D0E-8291-4C1082788F08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66D94CD-E907-4B67-A5A0-087B9E975F31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7CF3A617-2051-474F-9750-013A00607C40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C054E0-B071-4838-A206-A8966D57A351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30EA2794-4E50-4E36-81A3-E5FF2AA79F83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9D0E933-B823-4D9D-9D84-70E7462072DE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0CA048A-9EA5-4619-A5F4-1558D3492078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B52F1379-DCB2-4899-A3DE-F26D757E6127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2F13C6D-D520-4E2C-AFD3-7AAAB691943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656F483A-4958-4094-B4D7-CF43F1CEC9E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87325D1-9B42-4C44-A259-B96F1E203F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BC50666-4786-4FAE-9190-894304DFFC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8C003F3-6698-4BE1-AA8C-657FC7EAF0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7076C58-CE04-446B-8790-9EDF159D5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E343B44-8D9D-40A1-B920-945DD49E79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8B0D66FF-C1D7-4426-95DE-CE6067FB38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6EF94B3-688D-4D72-A0DE-CE0A10F0E9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B8495D6-5C7C-460A-90AC-D212B2958E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64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734FEC4-3F03-4B2A-B4E2-F026E15A372D}"/>
            </a:ext>
          </a:extLst>
        </xdr:cNvPr>
        <xdr:cNvSpPr>
          <a:spLocks noChangeAspect="1" noChangeArrowheads="1"/>
        </xdr:cNvSpPr>
      </xdr:nvSpPr>
      <xdr:spPr bwMode="auto">
        <a:xfrm>
          <a:off x="9144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64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5238FDD-3A5A-420E-B7D9-2F87DA89CD8A}"/>
            </a:ext>
          </a:extLst>
        </xdr:cNvPr>
        <xdr:cNvSpPr>
          <a:spLocks noChangeAspect="1" noChangeArrowheads="1"/>
        </xdr:cNvSpPr>
      </xdr:nvSpPr>
      <xdr:spPr bwMode="auto">
        <a:xfrm>
          <a:off x="7924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64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D384481-8935-4F67-84CE-1C014A6B1A89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C8E14EB-3BAC-4FAD-BFA5-496DCA54E0F2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A7A28BC-0893-462C-919B-73EDF402044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FF8BF92-FCF6-42BC-9138-1849C1444A2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409E170-3044-4CB2-8E2F-CDA3E411A1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E4914D1-68B2-4295-B3C3-EF3D8D8483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A2F7E6-B907-4C3F-BD64-AD3E231BAB56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63053F37-F927-4471-93A4-310537264AC9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C2CD5F6-52CA-40B2-8858-B021921080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4E5F25-B2C8-4AF6-A5C6-1BAAFD58C3F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CC93A81-4F5F-4EB5-8737-54FE035C3EC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14A61A1-D4D7-469B-BEB0-9CCCE32828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3F24C51-65A1-45ED-8CBE-45B242561984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5B783654-4BB1-43FF-9CDD-F9F903B86A3E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90539A8-BC8D-4B66-8BE8-ED33549616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45D89C4-03CE-422C-9D35-C317A2ABA79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2BA5665-4DD2-48DC-93DE-84FAA8C9E4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9DD5A177-137B-47D5-BCCD-B25F039F55A4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4508C4D8-0F63-47B5-8EC5-2940368A397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ACFBDC4-C825-4E10-AA5B-378204FE1A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6AD86D87-E951-4F04-9D81-C74E02060E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AD19917-64B0-42DD-9066-9CFD5C1E297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684C0F-F07A-4722-BAE4-535612F9ED4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05E1D8E-0435-49E8-BC40-F7386620AD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3C2016F5-C8CA-4C94-ADD6-85D580596A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287B88E-55B2-490F-AFE8-68E48F0A9C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ABDC7C7E-8666-4689-B5FC-82ED44CD33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07F9D519-422E-437F-8BD3-CDD4A47DCB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5A191F6-9775-4F43-950E-32EA36ADCC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D2DD2CE-C918-4C6D-9ABC-F5308030707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92CA0BE-B915-49F7-84E4-1E485A68BA5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7DFF365-6085-4EC4-8584-00CF48F9E927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D4E802F-1823-49FA-A768-58300A70F59D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965A8A6-35D9-4AA4-8CFE-16681CBAC84E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CF52BE2-3CF5-4C83-A427-08503AE3536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4D1B4A6-9E2B-4EB3-83F1-047FE9EEC15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2DF7682-143B-4005-995C-375613199B5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6684692-CEBC-4FD7-8ED9-5A55E4402E2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EA22298-726F-461E-8960-2D2D29ADCE3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51D7F4F-6F96-411B-BA68-26A8D3F5606A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53462A6-FDD2-4928-A2BC-45E3B4B29C7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AB6136D-86DB-47CE-BDDB-ACA3FE549A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80BFC0A1-274A-4753-95B6-AD10414702AB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E86CCFE-4CEA-454A-AB86-EF2FA324983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2E8B26-79C7-4F43-A146-6777FD0F27B6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511DF70-F27B-42DA-A596-64C70B97C8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1551229-1E34-4AE2-B55B-BE5DCDA305E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07751C8-DC30-4479-89ED-3BA4635E7C4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CE500CE-A66C-499B-B651-54D09B6A1587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61D4DE-9785-4082-AAE6-239C81BAF88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1B34B37-65C6-4D92-8A40-5F1F2A507F1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F133A17-6DFE-4142-9777-51B9D93D3723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034315A-6658-4B2E-8978-AA4D87E894F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6DA614-02E6-4362-A1EA-9F68F0D37E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CE1DA9E-939D-4E43-BD1A-95AF8EA621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3273A5E-D26E-487F-B90B-68A8F60B880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4D7849-6E6D-4EEE-89CD-9A0AC3D161D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48FD0C-2DAA-494E-8A63-39F6A87E634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A8295F2B-1392-4CAE-BEF5-81522188865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BC1E5F2-9E60-46B7-83C8-44C8DA5646C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EEF74EF-2AE1-481F-A59C-4D34FEC593F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E62932B-196C-418B-8731-6614E09DA01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8CEABB6-740F-4C1F-A806-CD791E11653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BE951988-05D6-435E-AA91-3BFB30A435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936F4B-97E4-4BA7-A547-B18E1CA9FB8A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15DB45C-3A2B-4AF9-ADF0-3A2DDC2621F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C1D72-BB0C-46B4-A8B7-734742EEE17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B49622-1853-4129-8A3B-D86472A7CC3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92EAC755-CAF4-415A-AE1E-51D0CCE97B6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94B2B32-DF5B-42AF-B39D-2FC1EC6D374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355AE87-9D85-4A47-99BB-B7944C0B313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427ACBE-0D6B-48E3-A9D5-840982E1F979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7969B64-F472-4985-8903-6A4F6F14027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BE773DA0-9DBE-45B9-8374-5C3CEDEFA719}"/>
            </a:ext>
          </a:extLst>
        </xdr:cNvPr>
        <xdr:cNvSpPr>
          <a:spLocks noChangeAspect="1" noChangeArrowheads="1"/>
        </xdr:cNvSpPr>
      </xdr:nvSpPr>
      <xdr:spPr bwMode="auto">
        <a:xfrm>
          <a:off x="1081278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989C7E6-1EC2-4E68-9B8A-01D4C42EE3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BBE4108-DDB5-419F-9765-398BBC2237F2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13F69C-7BED-4AFF-B7D2-FA4E283FDC22}"/>
            </a:ext>
          </a:extLst>
        </xdr:cNvPr>
        <xdr:cNvSpPr>
          <a:spLocks noChangeAspect="1" noChangeArrowheads="1"/>
        </xdr:cNvSpPr>
      </xdr:nvSpPr>
      <xdr:spPr bwMode="auto">
        <a:xfrm>
          <a:off x="7246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F9A596C9-4040-4275-9BA9-C3321E6F4D69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5C13D9F-7EE8-48B7-A8C3-9C5A93AA041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8A2A674-9816-41F2-9C92-1F90D4C97A3D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970BCD6-0FD3-415B-9F38-2451F8A90D35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549338C-FF5C-4B5A-A2C6-15F7A117B433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444F537-31E5-4633-85AF-95FD03EC5B37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A36C2EE-B341-43AF-A441-8D47B67942C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DA768FC-1774-46AF-924C-BD4FD1495DEE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C5E607B-3416-4D33-946C-768DDB53F6DA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B57932D-2F9B-4AFF-9830-9D4FAAA0747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75547A6-A834-4074-9BD9-D5347DC2AE2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E9CCAC2A-B29F-480F-8EF0-36B3BD6B1A2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71A6D4E-0B5D-4648-BE07-24F1D46EB896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5D67144-E7E1-4B4A-8690-A9695FB6EA45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6EC84A1C-F5A4-47D6-83C7-75A4CA642EC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2B82899-9B0D-42A7-BAE5-C2FE9431F4F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3ACFAD2D-CA55-4CB4-AA54-F1A705B3CC4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75F65A5-F159-4A52-A206-46A7B3499E3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4E803F39-1F40-4862-888F-78C7EC2F429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979B0A9-EE5F-4AEE-ADEF-38C920878BDC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45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6D1DAF2-3ABB-4F35-BCA1-EC40A111FFF2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FEE51F78-5276-4DE7-97DC-C1D7888F436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134A6BD-0CB9-4AFA-920B-14B68FFF4B63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9B247A-22C6-4B3E-9370-C6D900B17A4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97997E3-17A6-467C-B6A9-79C04849393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4F81A50-6D81-4DD0-9A26-3B7675F9437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21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F2967DB-2265-4CEE-A140-4A60FA80CA8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E743FE-76F7-4B6B-BC83-F7B55A6928D2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B212378-EE48-4E3B-ABC9-16A4550459D0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B82C983-EBC0-48BF-A09E-D29AB88A383B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6612FB9E-3E97-450B-96FE-7D8E176E6B0F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5919F3C-C395-4E58-8933-A6C94E1AFC5E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FC099514-5C27-4D3E-AD2E-5EE0EF57AF54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799EA5F-EA3E-4FCC-8B6D-B7B4CA5750C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D788A7-6F29-4C63-8648-B31D4082BFC8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75A935F-78C0-40DA-94B8-1038C0055223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684FE7-27B3-47E1-A313-86E55A8F1D1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8C51280-4F55-41EB-8D32-939B01A3F3D3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358D4B7-5C35-4738-ADFD-233FFEBB5131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A86BE80-9457-4E1B-83A7-87D2F3DC1B3E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E7AB20-19F3-4D8A-AAEF-7618E2DD0846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13CD4C0-ACBB-43E6-8DCA-5D70028ED8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45FA23C-ECD5-439C-9E29-22BBBFF78C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95DCAF-D2C5-404A-AEA2-11474BE40A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88F186E-300E-4444-9936-E920A53B6A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340CC0F-DE3D-40E4-AC06-BFDC3428A8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023BF02-A8F7-487E-B173-9C5AA7769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39F2C38D-59FC-493F-9279-17635123C3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C5A71A15-94E8-4DA3-8A0F-09AFA89446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B6E4E1C-2E4F-419E-8354-F9B206FAF7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D5AE428-6D69-42EC-8C31-15B5A23D2C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331AC0C-0087-47AE-BD69-509B94DA43F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115BA317-D208-42F1-BF68-C97E481ADC6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FF61FF8-3CD0-4B75-804A-5BB111E9ACC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0E2E578-EBFF-47A6-8263-6A20423B719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2F30645-81D9-45F6-AE9F-1F7FAF442899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00B3F32-45E8-4AF4-A554-207BAC6C7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DE9657F-ED68-4C9D-9920-9200E39621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D63053F-F9A6-4A96-982C-A3D5900609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F59F86B-B660-42F9-848F-932CAA9329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2A0CBFA0-3D81-4F5B-BEEA-AD9B59DE58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9376581-BE5D-481C-A235-BAD0AD47399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94FDDC2A-C4A2-44E9-A18F-53005E1C1C5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3EFA08F-DEB5-417E-9786-1FB6E9E9638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6EBA785-71AB-408D-A01E-91284E6CADF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19B468D-BB99-422D-961C-BFA1E88A95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43857FAE-04DB-42E3-8D6D-F4BB36BC56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08AB52B7-0881-47DC-9A3C-F69541A4B7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89A4EAC-4BB7-4883-A9F0-9C9E62D4D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C6073F8-D599-4DCA-BEB1-7DA9A45BAA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844A262C-724D-429A-BF59-1DDDE206B8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6DB9C932-EDC7-49B3-AD3C-63509EF7A5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E6CFBBD7-EB5C-445D-804A-6FCFA2C7721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6318EC6-D51C-4F6D-A185-F574CED243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73A1AE-8D83-40B5-8950-43C2A8654C7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0FD64F3-9722-4D89-85AA-A5ABC00F264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1BC2D78-2943-468F-956C-B04AAEEB161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8DFC3C6-08BE-4C43-89C6-B08929FF75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845AD58C-2454-4C12-AF43-96CE25BC4BF9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D3BB6541-01ED-4919-83BE-B3DDEC5DA8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932556FF-CAF5-4FEC-892A-CD595A9B755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1D1D57C-3ADE-41C9-8ED9-CCE99DC03BB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498EDDA6-BF5F-4087-AAF6-8BD168677A1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2874126C-F6B4-4B17-A37F-C38A11E32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5E7880C-361B-4B3A-B9C8-7E67CA68B0AA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33EAC766-80D4-4836-9DC1-E2666B5A819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30480</xdr:rowOff>
    </xdr:from>
    <xdr:ext cx="518160" cy="55626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2E9805-012D-45C9-BCE8-79F7DB3E0160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90F49D-B118-40FA-AA0F-C55625B633A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CD86162-DDBE-4995-AE33-ADB7451B012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30480</xdr:rowOff>
    </xdr:from>
    <xdr:ext cx="518160" cy="55626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65D316AD-5502-4403-9DC8-F06A00781D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30480</xdr:rowOff>
    </xdr:from>
    <xdr:ext cx="518160" cy="55626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277C570B-C128-480B-8132-C998FFCD67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0EA5CAB-F983-4C4E-9A2C-1BF739C9DC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BFEACC51-D040-4FE9-B8E6-77FEA5B095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D377C94-DD68-4F5E-AB91-BF3EAF675F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5B047778-4352-4C6F-A6A3-6F5A3A475A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8DC8A11-5B7E-4354-8701-FE81C55B48BE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18F00F6-686C-4364-98B8-C1B76AA58AA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6312C31-3C5E-4E78-A1CD-E8D216D364C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FA2BBAB6-A926-4BE2-841D-1AE695AF6F3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55FCE7A-7799-4D77-AEA1-367991E2387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122FCDC-B41A-4C44-A6F9-6D4EEF6D6EF7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9FE914C-1E61-4B4E-B91E-A9C05522A9FA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B4C8C02-8176-492E-A8A4-C05E802130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1C469263-C7CA-42DE-A411-2789A1FEBA92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5EB2AB8-9C42-4C8F-B801-0B28FB4B3C5D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F6F74E7-4286-4A8B-B2EF-0C5A90ADAC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2E2492F-E3E5-44D3-8314-20AA9A268538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E53D6F-21D0-4FCD-B10C-D3942AE1E5C7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842EE33-0326-4EFD-8711-251D2CBC47CA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931990D-B4B4-4F5E-879F-82611A8524F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93AF165-FD1C-4BE0-94F5-FA44CCE98ECF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2C1C2AAF-1665-4D1E-9534-B8D74C49B5B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CE06990-A576-4BD2-A0A7-0253A7C228AE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16519B9-FFEA-4DD7-B13D-5F0871AAE3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0248448-46B8-479D-8E2F-6E36B47D8F22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E368B55-2A46-43EC-AE33-077E343DC417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B1D5570-E296-493F-A164-9CE26E69AE61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5E3ADCF-C821-42C3-B465-9A2982135549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A12D97C-4580-49B3-8261-1B872675DB59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876D131-AC56-4E02-B7DE-9EF9594DBB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D2DFED5D-BCCB-4001-AA71-39539FB62D2B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D681B93-DC64-4B75-A15B-288A99BC264B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A9F9ED49-5BDA-4379-B8EC-106C840B988F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E3C79F0-9B42-42F3-A6C4-7E4A69C8FE67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7D36113B-6109-4D1A-9FA2-B2C37332B83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C19D03D-A203-4B5D-BF67-11D1D409EFC1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57D40B1-CD90-4B5F-AA38-4514D7012E1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343EAAD-0AD0-4BEC-8178-56C18A346EC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0CAB142-8A6B-429A-BC88-15E67783C051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EDA9060-CAF2-46C8-BA73-FC8EF3C7FD29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C9B449C2-8F79-4141-A799-33320D364AF1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3C8C9DC8-DB57-493F-9175-9FFEB09EA65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A64099F-EC49-49D6-A0A4-629E30862FE5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27C07A3-E110-43B1-8726-5F558B2BB29E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D534A6B-9CA4-4695-8AB4-10F6913E0FDC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F184205-C5D1-4188-BED6-2E0B354062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745DC-7E02-4771-8C93-1A505C4FF7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D008A06-1E5C-4D78-9BAB-0809BAFCF6E1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F5E9C5E-A2E9-4865-81B1-B968ED2D849A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96155B5-DEFB-40CC-A8B4-FCDD5E10BBE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637B0F1-FAB5-415B-9B72-195E235719C5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2DD0B80-BFC8-44BA-962E-63FF73F5018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115297-733D-48F9-892B-76EC543DDF3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6EA304D-2E0A-4635-896E-71CDAC5B99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3EBC06-93FB-4076-B0CA-B36074BDA0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AE41A04-A581-4B74-BA29-FE23BA7160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F58133C-EF46-4353-86A2-EAD4FCDAD0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F3ECFA6-5BE2-42FB-92A7-8B938464A9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18804B8-70B2-4DCE-81FD-450D17698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B1C4F7-D44C-4A43-93E8-38EA6254678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AE1AF8-87D4-47E2-AD77-B22C66C2C28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5B330A8-447C-44D9-8BA1-163AF7B5A6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88F1462-4C7B-444B-8794-FD17E4DCDA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F322D6D-E20C-4A2B-AFE9-F5B44914DC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9D4D1CC-7A5A-4D94-ABEF-5B381BDAAB2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9550A26-5260-4097-9ACD-6014FE7B85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92F5BF2-E162-4F65-9E5A-95682DA3BE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F1DB06-9FAE-43D7-812D-7BD0796B8FFF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203B2780-2E82-40E4-98A3-B59DDD1274A1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FE8CF2D8-66F4-48AA-AAC4-18AF2BA204C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E4EEDD7-8CA2-4331-93F1-5D4EBEA77F9F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F638B0A-E119-463E-99FB-4B1AD4D0B398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7D87AFFE-006E-409D-9FB2-3D92386888B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5FA4B92-1C16-4E19-A363-F04482B91261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1B0C890-8FA6-431F-829C-286A66A03C76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640F6185-EAC2-4822-A87C-94D2411FE31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9586AFB-796D-4F21-A358-781460A3C76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D1220C2-109E-4353-894A-03401B19C9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0ECE5A2A-EFD7-4887-8795-D9FC2A67E0C8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1BC71E48-355C-443B-BE70-9D814565EA5C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EFBFDF9F-6C6B-4A8E-A495-439C239D7212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FF3D9404-9D20-4514-9E96-91889B7F892F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73345CE0-8E83-4224-8DB8-3F26D5585497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90214707-C6D0-4413-8566-7345C31F5622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7BDF5DB8-F276-45D0-AC81-95E4862BF1B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61B3C87-8AB2-404B-9741-3FA4E8B56B55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3136BF6-7A4E-446E-B33B-687F4757F59F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8F4D325F-0DEA-4877-A7DC-605937C9FE80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909AB32-ACD7-4B3C-BFC9-E25D2A7F2D49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71E6B3A-3FDC-4854-9697-213F9BAA000F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F2F13A7-434A-48A0-9804-2EF6B7D05DA0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43A97822-E819-4110-8CDC-DEBF2B39006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4145186C-DBCB-45A0-9796-480AAE6BD6FA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A7B003B2-2549-47F6-AD73-44268E016D9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7A02F71C-D108-47C6-960D-015494AAD30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4EEE350-0578-41FA-894E-395EA2A63009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93A26835-A476-4FBC-97E7-15BED48717FA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CEBC2C4D-812A-4C7F-AE57-3403F5B44052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4DCAFC4D-2E1C-46CB-B993-7F26D0F34F0A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D57F4284-A697-4386-B867-7A9CADECFC8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45B26EF3-ECB6-4064-B9AC-80A2186A28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2ABA31E-CD5F-428A-A3C5-33669EF7EADD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54CD481E-7934-4D67-A404-CABB50E2235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4B5191D-E6CE-41E7-B0BF-7FF96CFDA115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6F73EC0C-4FAB-49CF-BC64-AD2DB645586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6518A0-9CE3-4119-966D-866B570A4A2F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F4C7364B-C40D-4F3D-A2FE-49B0905A7D43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40515A4A-53B1-4AF3-89D6-F05C5FD756D6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B82AFBCE-29D8-43BC-9981-E1293D9C1124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27E31C2-5EC0-443B-82E3-81347093B2C5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EC89A27-1D18-4AB6-8A36-812C813F9EAD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B20B3569-0807-4F11-AEF2-56953AD2A384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D38F86C5-0192-4568-A3EF-9CA19020C537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CFBA5389-04EC-430E-843F-33A1E636B1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682B60D9-59BF-4771-ABB0-9A9280DA9985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7738276-5DBB-4962-B3A4-354B8266E43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723097-0608-485C-A663-FCA52636C048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C3F77F2C-9649-4508-B777-89BFA3EC683F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5B38BA29-5A94-4E1B-ACF3-15A5E7D1B3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851C8A77-3975-40B4-9D1D-79C406F89FC0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FB2DD04-FF17-4257-80A6-22CEF6B5447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C51CBB6F-D945-4D63-965D-EF73642ECF1D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1E4C9188-666F-4999-9F79-6A656C6CEE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BD7D870D-FD12-4DEB-A00A-F56F75D858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FCDC4793-59BA-4406-9EA4-DEFB5C1C5F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3D78238-1E30-4F6E-BC0B-5A52CC127C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76CC1C-9401-4D5C-B03A-CAFA0B9E047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5C445706-ABA5-4022-BEEA-A81DE41BD2E3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400491CF-9AD2-4ECB-93A0-156A200A3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8A6ED97-B3BF-44A9-BC9D-3904C2F5557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DD5EF5AE-1CC8-4253-9764-4206AEE4A35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8871C218-C108-4B87-8E5B-309D391DC7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710A407B-880D-43E3-9D14-9A755B3647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2AC4A95-4C77-49C5-BFAC-8C1BE07ADB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3E2E58F-4068-43E0-BBEF-F99E5A99E4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72E9EEB-5880-4561-B0AE-9C6FC40874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4F4EAC12-CBF5-4893-ABBA-A15D87B39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53C17EEA-C873-46CB-80D7-8A22290FBC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30480</xdr:rowOff>
    </xdr:from>
    <xdr:ext cx="518160" cy="55626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5420BFC2-F20D-41B3-9BF0-234A55752AF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30480</xdr:rowOff>
    </xdr:from>
    <xdr:ext cx="518160" cy="55626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9E17D9B5-5AC1-4A7C-9C89-9E7F3A19652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A1CEA11E-F556-43EE-91DF-75CF85800FE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DC54D2D-D4BF-4C83-98BA-97E4D908D64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6B0B6B00-9FB8-4C97-9539-3D7F8357A81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B6DFAAEA-5E67-4564-AAAE-A6ED10A3821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30480</xdr:rowOff>
    </xdr:from>
    <xdr:ext cx="518160" cy="55626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536539F4-04C5-4D81-985D-B823F3CE9563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30480</xdr:rowOff>
    </xdr:from>
    <xdr:ext cx="518160" cy="55626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1F5B972-48A8-48A2-9743-516B67364F0D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6C88E64D-178F-4892-B904-440F660A94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BFBB9E71-9697-4F43-88D9-19C54E744A44}"/>
            </a:ext>
          </a:extLst>
        </xdr:cNvPr>
        <xdr:cNvSpPr>
          <a:spLocks noChangeAspect="1" noChangeArrowheads="1"/>
        </xdr:cNvSpPr>
      </xdr:nvSpPr>
      <xdr:spPr bwMode="auto">
        <a:xfrm>
          <a:off x="8763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3A3AA798-475A-4767-ACDB-1C5C8ED5C2B3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5782640-897B-4F3E-B1AE-C301ABE510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2680891A-D2F0-4C83-8C63-5A93405439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13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B9858AD2-7CB5-41C7-8B8C-6689B15F94D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F5A76976-2895-4352-9A23-16E2231C7C2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BEC8BFB8-1181-4AEC-B1D0-95432DDC644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FE7F204D-0B9A-46C8-9E2D-03297DCDF29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ADAB19FE-356B-4465-AC97-F277079FE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D52D6AE1-90AF-48C5-A714-F45B5744CC3E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89F5AF5A-C547-4961-BFAF-4BD34581A2BC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5BC00C0-AE7A-4491-90A2-3C5F5DB7596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9CAACF44-C998-45BC-8E19-6C2B11D61F8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D28F405D-CB9F-449B-A42A-90A717882896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DF29939F-1341-487D-9BEA-6F64EFC42F53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6F31D06F-F0E2-4421-A711-FEBD7D3CEEE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FE90AF2D-EAF6-4B9C-86D3-95EB96744D7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BB2FA998-71C4-426F-9B96-A909F85B701E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9E434390-268E-437B-B25A-A87BC6CA8F12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39158865-3D8F-447E-91F0-AE7E0CB20A2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6DF4A28E-6E21-423D-8002-68651F6F2619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3611A5C7-2AB1-4CF7-BBEB-38D6396B11B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CAAF52C8-950C-4454-9D6E-CCFF9BF50A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E52E2B93-44C9-4B3A-831B-6D5B6250B83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E96321F-13B3-4BF8-88A8-8ADEAA120714}"/>
            </a:ext>
          </a:extLst>
        </xdr:cNvPr>
        <xdr:cNvSpPr>
          <a:spLocks noChangeAspect="1" noChangeArrowheads="1"/>
        </xdr:cNvSpPr>
      </xdr:nvSpPr>
      <xdr:spPr bwMode="auto">
        <a:xfrm>
          <a:off x="7505700" y="8542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3B519984-DB60-4466-8A18-17479CDDAE5D}"/>
            </a:ext>
          </a:extLst>
        </xdr:cNvPr>
        <xdr:cNvSpPr>
          <a:spLocks noChangeAspect="1" noChangeArrowheads="1"/>
        </xdr:cNvSpPr>
      </xdr:nvSpPr>
      <xdr:spPr bwMode="auto">
        <a:xfrm>
          <a:off x="7505700" y="8542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749390B7-78E7-4909-BE6C-7E05062C3044}"/>
            </a:ext>
          </a:extLst>
        </xdr:cNvPr>
        <xdr:cNvSpPr>
          <a:spLocks noChangeAspect="1" noChangeArrowheads="1"/>
        </xdr:cNvSpPr>
      </xdr:nvSpPr>
      <xdr:spPr bwMode="auto">
        <a:xfrm>
          <a:off x="7505700" y="8542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C4C9935F-863A-4680-8C0B-105F729A9D5F}"/>
            </a:ext>
          </a:extLst>
        </xdr:cNvPr>
        <xdr:cNvSpPr>
          <a:spLocks noChangeAspect="1" noChangeArrowheads="1"/>
        </xdr:cNvSpPr>
      </xdr:nvSpPr>
      <xdr:spPr bwMode="auto">
        <a:xfrm>
          <a:off x="86868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978319E-22B6-4269-94DB-F876EF379925}"/>
            </a:ext>
          </a:extLst>
        </xdr:cNvPr>
        <xdr:cNvSpPr>
          <a:spLocks noChangeAspect="1" noChangeArrowheads="1"/>
        </xdr:cNvSpPr>
      </xdr:nvSpPr>
      <xdr:spPr bwMode="auto">
        <a:xfrm>
          <a:off x="86868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5AE0EEA1-65AE-4DE0-8952-C1A2C537149D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9975C143-DAD6-47D5-9DC4-A2AACD5948AC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5697AFE9-75EA-43CA-B19B-3E994F49E59A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EB7C0E69-1869-4968-BCCF-1BD9AC11271B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0BEF6B5-98AE-417C-AC0A-BEC455D176FC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D0629D40-1568-4052-B4F2-C9BD554831A5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6AC684C7-E52C-414F-98F8-6DFA2DADB207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1BE30DF-8348-4CBC-9E41-BFA974314717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A4EAA9D-0B95-4A1E-9D0D-D38A38A3C009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6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6DF688E9-BC61-434F-9CAE-4FB568869D4A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6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16D2C0E8-0526-4355-AF81-B98E7AC36F17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6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26F34672-2EDD-4316-A521-A316A9482422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6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C8FBF428-4A29-43F0-8D95-2B3E0AE5BD99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6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F55571B4-7348-4A03-BE13-576FA361826D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6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064803CB-3C97-45C1-A8F8-632EFAD25748}"/>
            </a:ext>
          </a:extLst>
        </xdr:cNvPr>
        <xdr:cNvSpPr>
          <a:spLocks noChangeAspect="1" noChangeArrowheads="1"/>
        </xdr:cNvSpPr>
      </xdr:nvSpPr>
      <xdr:spPr bwMode="auto">
        <a:xfrm>
          <a:off x="86868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C91A6ACB-003F-42D5-A501-675E9C2BF268}"/>
            </a:ext>
          </a:extLst>
        </xdr:cNvPr>
        <xdr:cNvSpPr>
          <a:spLocks noChangeAspect="1" noChangeArrowheads="1"/>
        </xdr:cNvSpPr>
      </xdr:nvSpPr>
      <xdr:spPr bwMode="auto">
        <a:xfrm>
          <a:off x="86868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57962C73-5070-43A7-8AD0-88DD306FF55F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2CF5F744-BAFF-4BE6-96A7-450181EAC8CC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13634674-106F-4FFC-9A98-0B8BE347476F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0268B981-0D66-40C7-9627-116665756C0D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87DD07EC-0811-4E8A-B8A8-AB9806DBCCF2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B89CBCA8-AD8A-4501-9CC4-119FB7E39DC0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55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3717E90D-8CC2-447F-A5C4-F26E5215FAD6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7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DA314776-9D35-424D-B2D2-72A5990A7982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7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1CC8D195-9C8E-44B4-9C30-055B267B3D40}"/>
            </a:ext>
          </a:extLst>
        </xdr:cNvPr>
        <xdr:cNvSpPr>
          <a:spLocks noChangeAspect="1" noChangeArrowheads="1"/>
        </xdr:cNvSpPr>
      </xdr:nvSpPr>
      <xdr:spPr bwMode="auto">
        <a:xfrm>
          <a:off x="9448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5034A509-1308-4A0E-ADC0-69B4C40DC2A7}"/>
            </a:ext>
          </a:extLst>
        </xdr:cNvPr>
        <xdr:cNvSpPr>
          <a:spLocks noChangeAspect="1" noChangeArrowheads="1"/>
        </xdr:cNvSpPr>
      </xdr:nvSpPr>
      <xdr:spPr bwMode="auto">
        <a:xfrm>
          <a:off x="9448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3DAE8476-5C7F-4B22-9FDE-087EB4171ADF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C49BD683-C590-404F-B33A-7BC6487631B5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A95D261-C998-4786-BDB7-123E9C75B7BE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7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A3C4E7E3-1D48-42F6-8001-1DE33685A43D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7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C2A6731-581A-4367-9CC3-875536F323A4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5AC29C41-6D17-4CE2-B209-F841ADD6A674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1FD41C-A622-4873-9F16-577EB5B01D99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4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3B7B4540-F08E-44E1-8D11-4996D9939681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40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3584A829-DB86-4991-BF50-D46D3EDAC01E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40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30B4BB3-51BD-4B8E-A4A1-FAD3C437524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40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590D6300-084B-45EB-A5AA-18EA8005F8A4}"/>
            </a:ext>
          </a:extLst>
        </xdr:cNvPr>
        <xdr:cNvSpPr>
          <a:spLocks noChangeAspect="1" noChangeArrowheads="1"/>
        </xdr:cNvSpPr>
      </xdr:nvSpPr>
      <xdr:spPr bwMode="auto">
        <a:xfrm>
          <a:off x="86868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4B82DB99-4543-42F4-AAC3-3325A729A9A1}"/>
            </a:ext>
          </a:extLst>
        </xdr:cNvPr>
        <xdr:cNvSpPr>
          <a:spLocks noChangeAspect="1" noChangeArrowheads="1"/>
        </xdr:cNvSpPr>
      </xdr:nvSpPr>
      <xdr:spPr bwMode="auto">
        <a:xfrm>
          <a:off x="86868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1E168D5C-AF67-4CF5-865E-F416A3C22756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AD07B3E8-89C3-4D56-B33E-04C0DFB843C2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5E75948D-D9E5-46DE-8310-33500C4AEC3F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A3884BF6-E20D-4ADE-A881-51A6B5C098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2E7072B4-AEFB-4326-A7C5-CE64ED9339DB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91D0CEC7-B215-4667-B1C4-6CA5E1CDA522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6E26AB78-5FA6-43B7-9F6D-6B1BD16F00FE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CC28681D-6320-48BB-9B32-83BD0FE939E8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023D65CA-2A76-4B89-B862-25A60CAA4155}"/>
            </a:ext>
          </a:extLst>
        </xdr:cNvPr>
        <xdr:cNvSpPr>
          <a:spLocks noChangeAspect="1" noChangeArrowheads="1"/>
        </xdr:cNvSpPr>
      </xdr:nvSpPr>
      <xdr:spPr bwMode="auto">
        <a:xfrm>
          <a:off x="86868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AD40C97-E71E-4183-80AB-8BAE86548CE0}"/>
            </a:ext>
          </a:extLst>
        </xdr:cNvPr>
        <xdr:cNvSpPr>
          <a:spLocks noChangeAspect="1" noChangeArrowheads="1"/>
        </xdr:cNvSpPr>
      </xdr:nvSpPr>
      <xdr:spPr bwMode="auto">
        <a:xfrm>
          <a:off x="86868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B031AEFF-9B69-4876-8641-CE18E8D71316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920C4FD9-157B-4E42-BF90-C941F70FD196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AE506778-7B2D-4E93-97AB-15D1171A4B37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40E10D4-76CC-4082-8B8E-F0AE1259E797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AC030890-0EB0-41BF-86E8-219AC33EE69B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B5238319-2784-4F7E-8288-35B324340667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E4A42E00-E075-4D0D-A432-BF929AA80FCF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F03D3F95-C2AB-4BF6-8C2A-2CC9AACA9534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C8F19039-0ED3-4BBE-9FD6-050F4B549210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4328AFCE-81EE-41C0-8467-4ACB3B995169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3B3965A-CBBE-4CC7-96C6-80D58143AD1E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D64FD17-CD6C-45B9-B04B-B47D28930F93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6FAFC6AA-2939-4598-849B-E8EC54A6E508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134722AF-4A03-4079-8276-9DFE5B064D91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8392B21C-4943-4F8E-9EA7-85CC0AF4590F}"/>
            </a:ext>
          </a:extLst>
        </xdr:cNvPr>
        <xdr:cNvSpPr>
          <a:spLocks noChangeAspect="1" noChangeArrowheads="1"/>
        </xdr:cNvSpPr>
      </xdr:nvSpPr>
      <xdr:spPr bwMode="auto">
        <a:xfrm>
          <a:off x="9448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9A62EA4-D7B2-4ECB-BCC1-29A3A824C50E}"/>
            </a:ext>
          </a:extLst>
        </xdr:cNvPr>
        <xdr:cNvSpPr>
          <a:spLocks noChangeAspect="1" noChangeArrowheads="1"/>
        </xdr:cNvSpPr>
      </xdr:nvSpPr>
      <xdr:spPr bwMode="auto">
        <a:xfrm>
          <a:off x="9448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28B6DD36-9088-4F27-BB59-B5D01BFDA137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C039EE37-3416-4301-BE63-94D6B96F525E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5B9DAC9D-E8D4-4F81-85E7-02D3B5170BC6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145E72A5-6F79-4751-A216-AAFA865369C3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3E619252-C3EA-4BCC-B6D0-08B078CB173A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3C5F2755-AFC1-4C51-B716-6F7C27ED2C0F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4D754D76-7FEC-49D7-BA84-E1A6AB4621DB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B8CDBDBD-ED21-4E1B-BD06-57F5B8CA02A7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17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C3D76740-AAB1-4FD5-B44D-2077C29AB92D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17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40A33AA9-C5F3-4699-86C2-81E82E2F71CE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17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20A493D6-DC27-464B-9072-5344122EFFC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4B481C92-F989-4BDA-A5D0-290B241CF40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BE151844-A8C7-46F3-A45A-277614A0831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D6D24B3A-772A-4BFF-B672-283C9B81AFD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5786D0-8D41-44A1-BAA5-4EEF2B8AAC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F08F9767-AFB8-4013-B9FD-0A0D67740E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53FA8C4F-E873-4096-93A9-3C7A5AE8CE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29F4F939-C13E-47BB-A5F1-2AEA317E67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8DFDB46D-8D71-41F5-BA37-8AD8F444766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C69CD058-7ADD-416B-BF1F-C66A95DF58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BBA2B83-6631-4AEC-BFE5-7C196B7C5EA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CFD8E507-3430-4ED0-88F2-B3A997CD288E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C303D20A-BE02-474F-ACD5-6807704674F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64130581-316F-4CFE-A11B-463ABEA7814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4EFB975C-E245-4721-BDA7-B736DC4191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EE0B1892-9B8F-417A-9B47-1CA2C27C392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1F783072-6AA6-4AA9-8275-DA2A2BBCB3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2847B1A6-0F5A-4BF5-9F4B-7630A230DDE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0DE0D32E-D696-4DC1-A664-599D8F0923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B5A8BE13-C663-4018-B504-A208EB262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A738EFA7-A7B8-4471-ACC5-7C85F73B06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29C4816B-0C6F-4E72-B8BD-C5DED8D7814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F000FFEF-96DB-44A8-A978-452EB6631C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C1693653-9EE5-49B1-AE9D-9171319EC4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AFB11FAD-082E-4487-968F-069FAF193F1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6D7F796F-424A-43A9-98CA-A0504CDEB63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49CBC18-D9C7-4826-BD23-49BB73ACC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68580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B6476C1F-15A0-4774-8E71-8043787945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14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C7359754-8571-4F5B-98CC-50D53D68BD5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E10F59FA-30C5-40CA-80C2-A8830812BA8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53D45EBB-2527-4BA2-A82C-D2F51FCAA82C}"/>
            </a:ext>
          </a:extLst>
        </xdr:cNvPr>
        <xdr:cNvSpPr>
          <a:spLocks noChangeAspect="1" noChangeArrowheads="1"/>
        </xdr:cNvSpPr>
      </xdr:nvSpPr>
      <xdr:spPr bwMode="auto">
        <a:xfrm>
          <a:off x="80010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AD0656A8-60B2-4092-AAC7-703B5B7F95A5}"/>
            </a:ext>
          </a:extLst>
        </xdr:cNvPr>
        <xdr:cNvSpPr>
          <a:spLocks noChangeAspect="1" noChangeArrowheads="1"/>
        </xdr:cNvSpPr>
      </xdr:nvSpPr>
      <xdr:spPr bwMode="auto">
        <a:xfrm>
          <a:off x="8534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5F6324C-73B5-480E-B889-142B84990E9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82B92D7-30C0-4DF3-A452-6B236EACEE92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D0FDD22-92D1-42FC-99FB-6AF2B47311A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0E0F198-D3DD-476B-8313-BB5F16AF86FC}"/>
            </a:ext>
          </a:extLst>
        </xdr:cNvPr>
        <xdr:cNvSpPr>
          <a:spLocks noChangeAspect="1" noChangeArrowheads="1"/>
        </xdr:cNvSpPr>
      </xdr:nvSpPr>
      <xdr:spPr bwMode="auto">
        <a:xfrm>
          <a:off x="86868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93130E4-1F7F-4370-B146-2BA18AB6AD79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5BBA9AF-71A2-4AB9-BFB4-C695028F3C91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3624C58-DBA3-48C3-A27B-73F3245AF752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2C0E85E-9FF7-40B4-A1B1-3C542219FC81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CD32CDF-A0FB-44AC-966B-DE02D462FAB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696A220-6172-4E8A-AC8E-7BB5733AC850}"/>
            </a:ext>
          </a:extLst>
        </xdr:cNvPr>
        <xdr:cNvSpPr>
          <a:spLocks noChangeAspect="1" noChangeArrowheads="1"/>
        </xdr:cNvSpPr>
      </xdr:nvSpPr>
      <xdr:spPr bwMode="auto">
        <a:xfrm>
          <a:off x="647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FCA53C2-8FF5-4898-9C23-9C88D5AC668D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D2B0FFC-C5EF-430A-9AE2-CEA3B2CE9581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257BC335-A12E-4A53-98BD-BE117DC3467E}"/>
            </a:ext>
          </a:extLst>
        </xdr:cNvPr>
        <xdr:cNvSpPr>
          <a:spLocks noChangeAspect="1" noChangeArrowheads="1"/>
        </xdr:cNvSpPr>
      </xdr:nvSpPr>
      <xdr:spPr bwMode="auto">
        <a:xfrm>
          <a:off x="9448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8B2C745-2882-4845-8736-A5253B22B522}"/>
            </a:ext>
          </a:extLst>
        </xdr:cNvPr>
        <xdr:cNvSpPr>
          <a:spLocks noChangeAspect="1" noChangeArrowheads="1"/>
        </xdr:cNvSpPr>
      </xdr:nvSpPr>
      <xdr:spPr bwMode="auto">
        <a:xfrm>
          <a:off x="9448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3586CB0-4F02-42A8-A361-99910598CE72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4E711E7-FD54-4F71-B657-40ED1D3ED199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CCCAE4C0-A4B9-483D-B6EE-6B192AA6CB5A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06C88B9-43B9-43A4-A2AB-C586B38E0DD5}"/>
            </a:ext>
          </a:extLst>
        </xdr:cNvPr>
        <xdr:cNvSpPr>
          <a:spLocks noChangeAspect="1" noChangeArrowheads="1"/>
        </xdr:cNvSpPr>
      </xdr:nvSpPr>
      <xdr:spPr bwMode="auto">
        <a:xfrm>
          <a:off x="9448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F80B5A8-006A-44FD-B0DD-3A886307B67B}"/>
            </a:ext>
          </a:extLst>
        </xdr:cNvPr>
        <xdr:cNvSpPr>
          <a:spLocks noChangeAspect="1" noChangeArrowheads="1"/>
        </xdr:cNvSpPr>
      </xdr:nvSpPr>
      <xdr:spPr bwMode="auto">
        <a:xfrm>
          <a:off x="86868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5121124-FD57-4B8A-BE98-6D741F4EDA24}"/>
            </a:ext>
          </a:extLst>
        </xdr:cNvPr>
        <xdr:cNvSpPr>
          <a:spLocks noChangeAspect="1" noChangeArrowheads="1"/>
        </xdr:cNvSpPr>
      </xdr:nvSpPr>
      <xdr:spPr bwMode="auto">
        <a:xfrm>
          <a:off x="86868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DD747BD-0C3E-429A-A4EB-AAE938D09395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8743D895-EDFA-4176-B772-7127D0C83FB4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A48F862-102B-4C6F-BE48-C8CAFDF170C8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A8B6421-F2EF-4AC8-8349-4007CAAF6D90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55FE2A0-2CE8-47A0-BB18-9BB61FB218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BDE8690-A6F7-4250-8481-BC0D2AE360A4}"/>
            </a:ext>
          </a:extLst>
        </xdr:cNvPr>
        <xdr:cNvSpPr>
          <a:spLocks noChangeAspect="1" noChangeArrowheads="1"/>
        </xdr:cNvSpPr>
      </xdr:nvSpPr>
      <xdr:spPr bwMode="auto">
        <a:xfrm>
          <a:off x="64770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1E65F02-28BF-4FCD-BEF3-5C69544CA1E6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050251B-8130-410B-B530-C3241C2B3931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2EBCC17-39AC-42E6-AEC5-B0AC2DDEE333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2CD54EDD-1CE2-44AB-880A-2D6DF54B56B8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A11E62B-8842-47B4-8F85-2B4B99B8555A}"/>
            </a:ext>
          </a:extLst>
        </xdr:cNvPr>
        <xdr:cNvSpPr>
          <a:spLocks noChangeAspect="1" noChangeArrowheads="1"/>
        </xdr:cNvSpPr>
      </xdr:nvSpPr>
      <xdr:spPr bwMode="auto">
        <a:xfrm>
          <a:off x="4572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68580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FA22C53-580F-46D8-9B53-7A0900A6F2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377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C0B8752-1C79-4400-A056-7995D762631A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10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E5362964-D773-4466-A83C-3D6C116ED14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10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156B211-71C1-40B7-9A26-0D5DE445199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910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3F30C4A-FF5B-4E9F-ACA6-A7F29A6A1F3A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D400293F-8077-4657-8DCF-DB9CA595DAF7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C14F732-32FB-44EC-9C7B-0C24B3758D31}"/>
            </a:ext>
          </a:extLst>
        </xdr:cNvPr>
        <xdr:cNvSpPr>
          <a:spLocks noChangeAspect="1" noChangeArrowheads="1"/>
        </xdr:cNvSpPr>
      </xdr:nvSpPr>
      <xdr:spPr bwMode="auto">
        <a:xfrm>
          <a:off x="67818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30480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B0C229C-C69E-4C2C-BFA9-9E174C85756B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04CA779-B8E8-4801-86A3-C0DF99F53D1D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36D86B11-D1DA-4730-9C27-A78767A8EE26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67CE66E-87D5-4CF9-96AE-00707CAA5FD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B020F0C-E086-4E30-8178-28DE703B3E81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1597FD5-F5B9-4734-8AF3-6516339267A6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B24EB7C5-1F00-427A-BE6B-FAF47EB9BD2F}"/>
            </a:ext>
          </a:extLst>
        </xdr:cNvPr>
        <xdr:cNvSpPr>
          <a:spLocks noChangeAspect="1" noChangeArrowheads="1"/>
        </xdr:cNvSpPr>
      </xdr:nvSpPr>
      <xdr:spPr bwMode="auto">
        <a:xfrm>
          <a:off x="86106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874160EB-5580-435F-BA87-29CDF95BB536}"/>
            </a:ext>
          </a:extLst>
        </xdr:cNvPr>
        <xdr:cNvSpPr>
          <a:spLocks noChangeAspect="1" noChangeArrowheads="1"/>
        </xdr:cNvSpPr>
      </xdr:nvSpPr>
      <xdr:spPr bwMode="auto">
        <a:xfrm>
          <a:off x="86106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30480</xdr:rowOff>
    </xdr:from>
    <xdr:ext cx="518160" cy="55626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BF44E9A9-46D4-47F1-B568-1E3C8518A8C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7316503-90FF-45ED-835F-9B5789CDBC05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E3E3D8EE-5440-471D-9BE1-0F97DFCD587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B1BCB83C-D85A-43E7-8231-31886C7FBDB5}"/>
            </a:ext>
          </a:extLst>
        </xdr:cNvPr>
        <xdr:cNvSpPr>
          <a:spLocks noChangeAspect="1" noChangeArrowheads="1"/>
        </xdr:cNvSpPr>
      </xdr:nvSpPr>
      <xdr:spPr bwMode="auto">
        <a:xfrm>
          <a:off x="67056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F1F1A12-4857-494F-8AF0-02D89F52FE2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062E78B-8E98-4EA4-B3FF-16468DC8998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50D1CA88-781E-4A08-9025-FA71048433C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4DEC51F-7680-45BC-8FAD-0C140B39323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0EFB4EAE-5F03-43D6-9F49-B2DC4881520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BD78E04-C5EA-48DF-989A-022640E8D17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FCA5DB15-54F7-41A3-940A-F1576EAAA69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D4574C4-4B0C-474F-BF21-444DBF161A0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F5884493-1DD4-4A54-8AB0-12AE15162EB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E33CD19-1832-4EB6-B698-697BD174572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7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E514462-8702-41C5-BAF3-F2A06FF44258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5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5F2C2FF-9CB8-4EC4-B2E1-575230583DD8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5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6E9423C6-20D2-4B31-8CAD-19B791266878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5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CBC80022-3A90-4C36-A9E1-54E504C78C48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5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F633366-4922-45D9-9DE0-2B8B76178B0C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EE72B0AF-6A92-46FB-BA5A-F2CB65AAE30F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0CFE8D21-F8B2-4991-AE22-15DC8AFA9CDD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75F3D39-0D8E-4F2E-B16D-C3E67A20643C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2C2F5C1C-BF28-4027-873E-161B9D04C62C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52C5E8A-9D8A-46B4-AE6D-72CFB8E9C99E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29A6297C-B203-4C0C-891D-E36A0BD7751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FAA82CF-C2F0-41C2-B329-22A53804875D}"/>
            </a:ext>
          </a:extLst>
        </xdr:cNvPr>
        <xdr:cNvSpPr>
          <a:spLocks noChangeAspect="1" noChangeArrowheads="1"/>
        </xdr:cNvSpPr>
      </xdr:nvSpPr>
      <xdr:spPr bwMode="auto">
        <a:xfrm>
          <a:off x="449580" y="554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2E850A3-E186-44DE-9768-A9AAD5360484}"/>
            </a:ext>
          </a:extLst>
        </xdr:cNvPr>
        <xdr:cNvSpPr>
          <a:spLocks noChangeAspect="1" noChangeArrowheads="1"/>
        </xdr:cNvSpPr>
      </xdr:nvSpPr>
      <xdr:spPr bwMode="auto">
        <a:xfrm>
          <a:off x="9753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93D53D21-DC45-4E48-A642-4F28EF30E18D}"/>
            </a:ext>
          </a:extLst>
        </xdr:cNvPr>
        <xdr:cNvSpPr>
          <a:spLocks noChangeAspect="1" noChangeArrowheads="1"/>
        </xdr:cNvSpPr>
      </xdr:nvSpPr>
      <xdr:spPr bwMode="auto">
        <a:xfrm>
          <a:off x="85344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FD7BB468-B8A9-40A8-847B-AB0056B4AC5B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67D8D6D8-10CE-4836-B583-65637B670832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14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8B27C94-272C-49E2-9719-3C094A41CFCE}"/>
            </a:ext>
          </a:extLst>
        </xdr:cNvPr>
        <xdr:cNvSpPr>
          <a:spLocks noChangeAspect="1" noChangeArrowheads="1"/>
        </xdr:cNvSpPr>
      </xdr:nvSpPr>
      <xdr:spPr bwMode="auto">
        <a:xfrm>
          <a:off x="9753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14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75B57331-CAD5-4A5E-BF33-BDEE8A25FF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AC605863-3B6B-4637-9066-8D5A63A9AE1E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25A9A0D2-CB35-435B-8DE4-9A8FD9828E73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14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DCA76C9-9873-454D-8CF7-253AFF919ECA}"/>
            </a:ext>
          </a:extLst>
        </xdr:cNvPr>
        <xdr:cNvSpPr>
          <a:spLocks noChangeAspect="1" noChangeArrowheads="1"/>
        </xdr:cNvSpPr>
      </xdr:nvSpPr>
      <xdr:spPr bwMode="auto">
        <a:xfrm>
          <a:off x="9372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42F54B-ACD5-44FD-85B8-02E8BA9E15B1}"/>
            </a:ext>
          </a:extLst>
        </xdr:cNvPr>
        <xdr:cNvSpPr>
          <a:spLocks noChangeAspect="1" noChangeArrowheads="1"/>
        </xdr:cNvSpPr>
      </xdr:nvSpPr>
      <xdr:spPr bwMode="auto">
        <a:xfrm>
          <a:off x="9372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67FDC33-3BFF-4291-A374-0ED0FA9C1C28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14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11430951-594B-49B6-B235-C42A5D70E976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3E4FB46F-677B-4F6B-8A11-3C967829BD5F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4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15FC1EE-444D-4B77-9C34-75F3BA02098D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4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FD11CC8-3F37-4ACB-A6D2-CB2F05F87BC6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4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427FC2F9-6D4A-4C63-9337-136A0C4A7A92}"/>
            </a:ext>
          </a:extLst>
        </xdr:cNvPr>
        <xdr:cNvSpPr>
          <a:spLocks noChangeAspect="1" noChangeArrowheads="1"/>
        </xdr:cNvSpPr>
      </xdr:nvSpPr>
      <xdr:spPr bwMode="auto">
        <a:xfrm>
          <a:off x="93497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10E596A0-174C-4AC1-A775-8B1F5C6C34DE}"/>
            </a:ext>
          </a:extLst>
        </xdr:cNvPr>
        <xdr:cNvSpPr>
          <a:spLocks noChangeAspect="1" noChangeArrowheads="1"/>
        </xdr:cNvSpPr>
      </xdr:nvSpPr>
      <xdr:spPr bwMode="auto">
        <a:xfrm>
          <a:off x="93497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6644059-779F-42AB-8E87-EC216AE774A4}"/>
            </a:ext>
          </a:extLst>
        </xdr:cNvPr>
        <xdr:cNvSpPr>
          <a:spLocks noChangeAspect="1" noChangeArrowheads="1"/>
        </xdr:cNvSpPr>
      </xdr:nvSpPr>
      <xdr:spPr bwMode="auto">
        <a:xfrm>
          <a:off x="91211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A2E1B259-4F77-4AF1-8EBE-3EC5335B7970}"/>
            </a:ext>
          </a:extLst>
        </xdr:cNvPr>
        <xdr:cNvSpPr>
          <a:spLocks noChangeAspect="1" noChangeArrowheads="1"/>
        </xdr:cNvSpPr>
      </xdr:nvSpPr>
      <xdr:spPr bwMode="auto">
        <a:xfrm>
          <a:off x="91211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82718C5-5369-40F9-B314-7655D3AB94E2}"/>
            </a:ext>
          </a:extLst>
        </xdr:cNvPr>
        <xdr:cNvSpPr>
          <a:spLocks noChangeAspect="1" noChangeArrowheads="1"/>
        </xdr:cNvSpPr>
      </xdr:nvSpPr>
      <xdr:spPr bwMode="auto">
        <a:xfrm>
          <a:off x="89306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52FE3389-FAD1-4CE4-A400-AA361891BF62}"/>
            </a:ext>
          </a:extLst>
        </xdr:cNvPr>
        <xdr:cNvSpPr>
          <a:spLocks noChangeAspect="1" noChangeArrowheads="1"/>
        </xdr:cNvSpPr>
      </xdr:nvSpPr>
      <xdr:spPr bwMode="auto">
        <a:xfrm>
          <a:off x="8930640" y="3962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778B44A-9168-4722-A029-24C16F46E1C8}"/>
            </a:ext>
          </a:extLst>
        </xdr:cNvPr>
        <xdr:cNvSpPr>
          <a:spLocks noChangeAspect="1" noChangeArrowheads="1"/>
        </xdr:cNvSpPr>
      </xdr:nvSpPr>
      <xdr:spPr bwMode="auto">
        <a:xfrm>
          <a:off x="88773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C30ED84F-1530-41F2-8883-1ACF874F4A1C}"/>
            </a:ext>
          </a:extLst>
        </xdr:cNvPr>
        <xdr:cNvSpPr>
          <a:spLocks noChangeAspect="1" noChangeArrowheads="1"/>
        </xdr:cNvSpPr>
      </xdr:nvSpPr>
      <xdr:spPr bwMode="auto">
        <a:xfrm>
          <a:off x="88773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85BDAB46-7410-4469-879B-B6F2F65D4617}"/>
            </a:ext>
          </a:extLst>
        </xdr:cNvPr>
        <xdr:cNvSpPr>
          <a:spLocks noChangeAspect="1" noChangeArrowheads="1"/>
        </xdr:cNvSpPr>
      </xdr:nvSpPr>
      <xdr:spPr bwMode="auto">
        <a:xfrm>
          <a:off x="88773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A373B5FF-6AC1-4B20-B9ED-2AE0814193CE}"/>
            </a:ext>
          </a:extLst>
        </xdr:cNvPr>
        <xdr:cNvSpPr>
          <a:spLocks noChangeAspect="1" noChangeArrowheads="1"/>
        </xdr:cNvSpPr>
      </xdr:nvSpPr>
      <xdr:spPr bwMode="auto">
        <a:xfrm>
          <a:off x="887730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45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CD1C30D-0B41-4005-BFC9-40EEAB8BAF6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5880AC2-543A-407F-B5E9-EE78011C589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F9C58B-9402-4D8A-ADE8-078A3338896F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1CAD8E7-F565-460D-908F-A717B57EFF0E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3EE66F-B5F5-4A29-9FAF-058462472B5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A524CDB-87F8-44CE-8771-31CAC8572B8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5C6AFF9-39FE-42FD-9FB4-0463644D9C3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E9D6168-97A4-4C6D-89E5-D7F4FF51B72A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4FF3060-0F9F-4725-A822-2D47C299C27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8799BBC-0641-4B0B-B067-BD07A79194B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9526A-EE05-4C21-B133-51DC08240F4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1127F358-0414-4DAB-AED5-20E20E34681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FF7FBEE-9445-4910-94B8-96D7F930632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F2DF51C-6E58-43D0-8AB0-5800AD30D64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9FD7A07-99DB-493C-AE1C-188BFE9CF13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350803F-0E68-48E2-9EAE-D6DFCE0B327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9C590F4-2188-42C1-9495-C3FBA901140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438E660-54D4-42E1-9456-8C99B50711D6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E824DC65-5319-4670-8CCD-1DE3E3E6D5A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C4E32D9-74A7-48D2-A61C-5518411F4E9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778AF42-42E2-4276-83CC-F741CA69AE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C8FA7BB4-DC6C-4BD4-B289-3B7F816AED4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B1F9A54-E3D4-40CD-807C-6E51B1B08D4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ACC2A799-746D-4087-B50C-040892BC69F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9C87DE-702E-457D-AD29-2616217E2A1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B59C947-B500-4606-B5B8-78251B5F99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EA936962-29C4-41EB-8689-D1AF9563C01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9EDC1C7-790D-4BF9-9B5D-3D582DDE1D2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F2D6E3E-86A1-4B4E-B0BF-DEF3AC7E65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4823300-C8B8-4CBF-B1B7-A3490E59FB6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D24946C-EFCA-413E-BCB3-FA49EC7E120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7D42CBE-42C5-482F-8F2F-FB7C6B7669C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02D3ABC-AAE6-412D-AA70-F12F785F094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18A0F68-FCCE-4A39-9E6D-5C9DC2B1737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8961610-6FF1-4ADC-9D13-2BB123737E15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493E091-73C9-4B51-B0B5-430DA60E013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55DE6B6-D754-46A3-8047-66549A8594D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C6EFBC24-52CE-4BB3-BB62-9261D4194838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8FE384-278B-47AB-AF0C-E669FB1141E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50DC875-2327-48DF-8305-C51CBF9FE0E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FC31396-E379-456C-BC06-D961BB27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A913E6A-9AE2-4740-B754-9A99C0CB43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30B45DB-942F-46CA-8996-4DACC3CC142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E0F0960-0226-4D34-93F3-C4C3BED9E02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76200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8370AE6-41B3-4A41-B499-1D13039095E2}"/>
            </a:ext>
          </a:extLst>
        </xdr:cNvPr>
        <xdr:cNvSpPr>
          <a:spLocks noChangeAspect="1" noChangeArrowheads="1"/>
        </xdr:cNvSpPr>
      </xdr:nvSpPr>
      <xdr:spPr bwMode="auto">
        <a:xfrm>
          <a:off x="6903720" y="9288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23AAB949-5A10-43EA-A537-CEA5BAC9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9F75201-8D67-4AA7-8207-974C0269320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7A7F12C4-E429-45EA-9E28-89913974BC71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5AD1C97-7F4F-491A-9944-39FC88F889B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F7AB7824-A3CC-42D0-8D40-C91AE30AD5B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C045D81-400C-40BF-9391-6ED0892743B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06B298A-8C5F-4969-A8D2-FF1F4B55661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656813E-8CD9-46C1-B1FA-FAAAFB95FB0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863C4176-E5FD-4983-A4BF-2B9336A68012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44E6745B-58DC-4869-9A8B-CF37ED8A967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23D7E3F-C2ED-4D25-AA22-94A2A80A60B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91348068-7CFC-48B5-BCCE-B0F78927E2A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E12BDA9B-187B-436F-B96A-BD176F61465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22D15705-DC16-491A-B02D-B91CC7F0A55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3EA629C-64A6-4B6E-B867-13808FE52FE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FCC485-2BC2-4C38-B622-3BBA68DAC36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9A25234-40D8-4F87-86C9-81288B6BF2A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1DB9958-AF07-43CD-A2E8-2CFE580E873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3D00631-1CBA-4DA7-9080-438F627AB29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6FEC5B89-CFB8-4511-BE5D-98377FD835BE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CF4BD8-1A02-45A7-9FEA-1F428D850203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0EFD0728-EFFB-4773-A340-7429F2401F98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7E98582-7EE5-4B19-9337-DFBE3B1D99E2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3F1E3C8-BFAC-4B9B-9716-70B82C4E6CF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1A4608F-054D-48E1-B16A-FA54B4ED5C5A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61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48F18E2-5B03-4E72-BA75-1BB1A887C6BC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21009F-81CE-4905-987E-55AFF27E1E2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FBD34103-1C1C-4B08-A701-86A98E017CA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47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7F3837C-5CDF-4B75-B1B4-E1F16A23A23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47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D39CBB3-0FC2-48A1-A510-2A2B25862449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6082DA4-58C6-4278-84B3-136783B7184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A35A438-0B0D-4333-8FE1-0F20D17351B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B493373-B381-45E1-B802-573FAEC2B71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072FD02-EBFB-45BE-8961-2F68070B42E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DF11A4E-ED87-4996-AB62-74F9FA587A4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75E1EFF-D8FF-4513-811E-E47D1DD2A89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65D897D-116C-4BD4-A0A3-552403C666E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A2BD8F6-4376-44D5-AB69-2E5E1E3EE56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EF677F0-93D3-473B-AB76-AD38E48E0EA7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0B6C9B79-FD24-49AB-B9C3-AA5DBF1829BD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30480</xdr:rowOff>
    </xdr:from>
    <xdr:ext cx="518160" cy="55626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8B6DD4-4453-484B-A967-DC0775A3B94E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98D5103-9C3F-453C-9E68-9C943C052050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8397C2C-7185-4992-B349-9C1DEDC0EF8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9B5A29-F415-4050-A127-0277B61B0EA5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1463AA8B-C8F6-4422-92B2-60D6C867D0E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CCFF4D9E-B6B0-48B7-8066-8442594524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66176FA7-CF1E-4416-81D0-D44A94C05CD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2188073-CD5B-4D97-9F90-DCE9E3A4563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E201DCA-3775-46BF-97F5-1DBDA6DD0B7E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82D0A165-1405-4245-9D64-55B51A2B5E0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24C0CD7-E884-4B2E-8C6E-3E7030924A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12B4CA22-3EC1-4D15-8FA2-E6EFF495CCA6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94AE285-03B1-463F-B83F-9E09332999C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F8C1EF-381D-4B8C-A612-C8E04B37C70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0E7779F5-914F-49BA-9D7A-BE50D037DD98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10C7B99-426A-444B-8AAC-00BB5493784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4C7D9D29-9385-49AC-AFAD-04A84BFF1191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7B52051-8024-4631-A314-8C7EB685A630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0C7B2FC-B1E1-4583-ABE5-67386DFD7E4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A5439B7-74B4-4D1E-B1E1-4DAC9C37FB2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C0A4D880-4C5F-4F86-BBA5-95D4E676FACC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8EE9BED4-E754-41F4-AFD7-8CF72481360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47</xdr:row>
      <xdr:rowOff>60960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6246714-6001-445F-AC44-6B0BFA562E5D}"/>
            </a:ext>
          </a:extLst>
        </xdr:cNvPr>
        <xdr:cNvSpPr>
          <a:spLocks noChangeAspect="1" noChangeArrowheads="1"/>
        </xdr:cNvSpPr>
      </xdr:nvSpPr>
      <xdr:spPr bwMode="auto">
        <a:xfrm>
          <a:off x="74142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7AC77E-F5A9-458F-B7AC-77400836685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5021EC7F-4361-415B-9AAB-25C064ACB63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60960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DDA3761-E337-454D-839C-28BE6C4B70F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BD7C495-599E-4DE0-B370-A23127E0734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B24CE6AF-6731-44A1-AEDD-4E04D00DFC3F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59</xdr:row>
      <xdr:rowOff>60960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646F394-5FCC-4472-A33B-A266C29C0FFA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15322EA1-6CC3-4386-B2A3-364823CCAE76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4BD8C60-AD92-4175-8EA3-A8DAA8D61FFB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E7467B4-2DCC-487F-9F01-5267C4B24583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EE6E62D-ED7B-4254-A0EA-18A6684A86D2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61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36CB533C-67BA-49CC-BDA2-B25D4C3C8EA6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EF18AA85-4D11-433D-858C-D2D86FF38DF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A7F05A2-802A-423D-A17C-1AB6839BC16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63</xdr:row>
      <xdr:rowOff>60960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AF13E6-C380-47D9-AB4C-78BEDF15F958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61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F793F8F6-4592-40AA-9F78-5B43DDB9331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5BE86A75-67C7-4E7D-B87E-9CB1871FA9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96A2DBE-F580-4813-95E7-CFE7F109108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1557A75-2194-4B75-B118-5520EA254B4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60960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6AEF4AA-3F83-47D1-8C00-1507EB2805C2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969B441-2655-41EF-B46C-8AB6461C9466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785AAA1A-2172-4CB4-AA13-6EE2A725F1F0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B00C445B-950B-495F-ACFA-8778FCA1021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59</xdr:row>
      <xdr:rowOff>60960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B490D9F-E94F-43ED-A265-7D9E56DD8D2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5EAC4AB-74D5-407C-89A0-17CAF90CF78E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838186B-7A99-424F-8B67-9821E1BFF46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1E94CCD-A8CA-4CE6-ACCA-5311846F326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6E62591F-E153-460E-8A75-D90EFF4858D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7A9A64F-C273-4358-917A-D36AC76545A1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3FF0DD36-0DE9-4C51-83F2-1A4C5BC20AD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7C3036A3-3724-4B6D-919E-8F75A742448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63</xdr:row>
      <xdr:rowOff>60960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ACEFF029-0099-463E-A0AD-FE80972C5906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61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AA972BE-4210-4BAE-81F6-6EEAD489FF34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DC96448-7A1C-4689-93EA-09FC85248CC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6B9164A-84BC-4492-ABD4-3AC734B135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CF96AB-1EA6-4B8C-BDAA-795F339F2E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60960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717EA497-5E94-46E2-82F4-9D5EAFA2B6E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458D371-4ED7-4438-A34C-68501B7324A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BDDF76D2-B7EA-4D90-A8D6-515B27B581E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29A5E450-FD6A-481C-A610-DDDBAE10A05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68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189C2E0A-0E0C-4A4F-BE11-2BA4C033237F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1AD40C6-7CCB-4687-9049-8FDA94D7F61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F551E594-7F7F-4531-B8DB-E28737DC75D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EAA364-E948-4ADE-947E-39603E7AC75B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68</xdr:row>
      <xdr:rowOff>60960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FF7CF7BB-2E9A-417B-91A2-F18E9C5B07B5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C94FF9B-1969-4520-A2A3-6699B1C85AC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5DE7384-C092-40DA-8A78-37A97704651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900C4814-11D9-49E3-B4DA-49976CF1559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60960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779AE25-8E2D-442D-BE8E-02ECB7DD91A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C8D2B449-A212-4006-AC21-0536DA87DA8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2DEBC240-9AAF-496A-A632-FBD145D93AA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53B10BEF-8581-498A-92E4-B2DC7137A79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B0734CF-5E3D-49D0-9C26-301D3EE246F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54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5EEDAE7A-A594-41C9-A73E-8142109F948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A835462-8CE6-4A98-94DD-0E2C2ACAF716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30480</xdr:rowOff>
    </xdr:from>
    <xdr:ext cx="518160" cy="55626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9175F143-234E-4348-AAE1-A7D60BA18161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70ACF9-D22B-43DC-BEB8-B658DB594EC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3C66DDE5-D710-4BF2-8A92-A3F93EB5752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E16D534-5132-47D5-8006-9A50BFC1E1F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051DCA6-40A7-4861-8583-D8F5D057206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66119812-984C-4DCC-8282-36E8ECA2573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625AF8B-C21D-41D0-96B8-6D75A0BBB7D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33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CC2CBED6-BC8F-4614-9CB1-D9C776A8F36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4A76EC01-E945-4125-8A22-AC17F4CA3FF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54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CA0F0EF9-4168-4159-97FE-BFE9C608DE2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54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B1975136-F184-4C27-9F32-A332401FA2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30480</xdr:rowOff>
    </xdr:from>
    <xdr:ext cx="518160" cy="55626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8B0FDCA-D194-4169-B2C5-B64D7D2E0AE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30480</xdr:rowOff>
    </xdr:from>
    <xdr:ext cx="518160" cy="55626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D7F52023-A1CB-4D00-A105-942AF1E077D7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C7E9DBB2-627B-404F-91D8-AC2CE133FCB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B4DC94B-51EA-49E9-A0C1-3761B38C963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AF017EFB-B69A-4682-97F7-79760CBAC3F4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C13144DC-1899-46F3-8E2E-38B2F89F92B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4F5E1079-794B-4351-A34A-094D73BDC95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3458F2E1-5F88-404D-8685-50A907E7833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33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2A0CDDEB-81FA-4779-A699-5CCAB725D8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33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8DBA710-BC3F-42FA-B025-21C87362F855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1F727D4-186A-4185-A094-8E82D3170A7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C0F868F-8455-4049-9FC6-A2607081DC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2EC1174F-06EC-4FA1-AACC-7F7C6E14199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A247168-81B6-427E-89DC-A8E616B8190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AD4D80E5-196A-456A-A949-D04DE6C0888B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48A034E-A1F0-4DFD-8E0C-8108FA6B599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33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A63B2A86-85B7-407F-8118-A389868EDBC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33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DF46A958-EAD1-4CB4-96A0-74BD071591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A4438364-D747-47D7-9F94-13251D91C9C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45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0544F210-FFB8-4551-8C64-788656B52F6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B01E2D3-7DB0-4406-A87B-D1341A37DC8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592BC6C3-00A6-467E-805C-D37CD9F20CB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37</xdr:row>
      <xdr:rowOff>60960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3E0EE27D-9C0F-4F00-AF68-A8209C27893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3828A8DD-1083-48E8-A40E-ED68DCC71C1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8C746D1E-D405-42FF-B1C4-14225F59A74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44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C19BFDE-1A5B-448D-946E-875944CA68A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5E95A87E-844B-4369-BBA0-EF1AA2D2835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43</xdr:row>
      <xdr:rowOff>60960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3D09C918-FDD5-41AA-8D6C-40FCCD1D017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44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90A51913-1B8D-48AA-94FB-8F7710D13CA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44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50CF72F2-0DF6-4B93-89C5-A037BDA9A556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43</xdr:row>
      <xdr:rowOff>60960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4ED7C4E9-1037-4579-9C0F-F8053218E8C5}"/>
            </a:ext>
          </a:extLst>
        </xdr:cNvPr>
        <xdr:cNvSpPr>
          <a:spLocks noChangeAspect="1" noChangeArrowheads="1"/>
        </xdr:cNvSpPr>
      </xdr:nvSpPr>
      <xdr:spPr bwMode="auto">
        <a:xfrm>
          <a:off x="648462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0168E06-AB47-47B6-B6C2-E8211E529F3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47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D46D6449-1170-4E45-85FE-3C15144622C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C7BEEE8B-8AC4-4DF4-B6CA-E27C6E776237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50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495554A3-BB67-4AAF-AD7B-6A2A16F8D863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50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9B9E7441-83E7-4B4A-82E8-97BD1ED62EE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60960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E45C792C-755A-4886-B8EE-A1C401B54F7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39BA1FA-8AB7-4ED6-8636-7ED8D4EB68C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174149F8-4893-44B1-B61D-727BA18B9904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B71F6B8A-36E8-4667-A00B-7BD78A97656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6D644F9-FCF0-4F7F-999F-C1D3CE2DB16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49</xdr:row>
      <xdr:rowOff>60960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8F928E7-4847-4EE4-B56D-C94859E03A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F0E413A6-D980-4F0F-8EDA-295A80FEC671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FBDBCDA2-9E72-410D-8208-1C7A1D23F6E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AF7D8F26-D700-4B12-AE8C-1FEC246C290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0D7CA98-0E4B-4AA9-B76A-DD47EA5B735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57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363FFAC7-86F9-45B5-82CF-30AA0738F41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57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BEE70BE-D676-4189-B69C-F20C7B215B2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60960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D86BDC8A-585B-4BCB-989A-AC3C828FEC4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60960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566278D1-BF52-420D-AE70-3505CF189D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57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BE6ADA27-74D8-4C67-BB2B-A53BE244911B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57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570CAF95-0813-4D2F-B6B2-36410F987C48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60960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907840CE-3A0C-400F-A731-98AD26DF998D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60960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A81EA6F-F08B-4289-9142-CDE14AB8258F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0BE8B68-126F-4CC6-9D35-A99408860CE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56</xdr:row>
      <xdr:rowOff>60960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E3F9E3AA-9DA1-470F-805C-DFA2C6E8572E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57</xdr:row>
      <xdr:rowOff>60960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887F8F5-7B7C-421A-87C9-7DEACE50C1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111F9B3-CC78-4DB7-99E0-0A4F4E1BD8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1EF74392-6DCE-49EA-BED5-359E67FB9FC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A34E8BB-41ED-47B5-B449-5C86776223A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6E0F051B-38A4-497D-8C5F-D6D4E3DBF55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5F81269D-3EA1-474D-8E5E-C373E213CD7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31193A7-4756-4DF9-9C43-98B0EEB4AA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4F5035E4-9EB3-4ACC-BFD1-7222C3D6C57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DCAB655-CE2D-4979-AC33-EA7B1EC2B78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CF2C440D-25F7-4B19-AA67-749CF410B93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C64D5DB7-19C2-48D4-BC00-E8DA704AAE1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6F448479-F122-4668-96FA-6951884F3BA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4A202DE8-7EA0-4DE9-913E-7A7DC642883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31</xdr:row>
      <xdr:rowOff>60960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760E0CFC-6BE8-47ED-B9B9-C415EDB47B8C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F0F5467F-EB40-4DFF-A2E1-0F6A69A8B2FE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9F025B88-AFF4-489B-9610-D4197BAF2000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31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63A8195-6490-4127-A46F-CE985BE78E1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95B6E1B-79EB-4CA6-83FA-65594C382B1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DCCC421-3B07-4FD3-AE42-17FDFB1A43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D51AC71-3D70-4575-A147-97E6E17B6C7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A9DF7F50-9376-4246-B9FD-D0EB6C98528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D83618B6-4990-488F-B15E-5F668EC46A6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FB67C37C-8C82-4141-973E-AA5AB4A456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23F6FA6C-80B6-469B-966E-38E81086F1BD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BF00E7C5-F126-4D06-8D57-F5AB9976996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F6912D44-2BED-45C6-8E2C-32D2BDBE638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4A9FDFF-4824-4E74-A78D-03D6203C712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89CA351E-75B6-49A9-B7FE-0C5F89CDB9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C2383B63-3D06-4D3A-BC2B-48956CFC137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90C0E76-39E6-4D0A-B3CA-E902AB8F671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B1F348E0-4141-445B-9535-C1D105C1245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6BAA0C2C-C3E3-469E-B08D-D5C2E34A090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79AAFA0-AA50-4438-A326-CD7B2C95639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3F6C120-9F5D-4E9E-8C4A-A72783AE832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AE3CAE9B-C64E-42BB-9CE8-DC66711EAC2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8CB05E09-BEC1-4F34-BC7E-F03A8F49490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A9CA0AB3-E94D-4427-93BF-684E121AF3D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15E13194-7960-4A12-82DB-86F3DC462C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F9AE050C-3E97-4C47-BD28-E3C865D16A8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F83119D-29A7-4998-A8BD-FB2AD790C5A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71304D07-5789-467D-8C9B-5D05923405C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98C1AE9-4572-46BC-A11D-38EF0EE4CA7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9C5DDE0C-9DDB-4341-AC7D-3AF8D4F77C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AAB4E741-0F74-48E9-B183-21543A3E9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B0927E9C-3DC3-4D41-B519-AE546DE0071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77E630BB-CB40-4E6B-BD9B-3078B6E2159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A2D09ADB-3992-41A3-A88A-B92715FA06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60960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B53D7FE1-64A7-4352-90AB-1FF59660B2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B1781A0-3E25-4459-9EF7-039760E31B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A481B70D-CF80-473E-911F-9C9CFC343A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60960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C7ED0567-5C61-4C4D-AC88-F58D455669C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F97F2FA-7A7C-4F1D-A122-21A227867C2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19F83F87-0ACD-4861-82C1-1232800F9DD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E2741393-4CDD-4D6C-BAF4-A810876195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C4FA7593-1401-4DF9-B156-C6AEF2C8AC2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8520954-AC69-4298-81D9-03750552BE7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4830E2AA-A5DF-48B7-B7CA-297B20BAD97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49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ECA15B6-6434-4D45-8912-E72B838467E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AFBCFAE-0D1F-433E-9CF8-C4E819C1F84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4D6AC566-A42A-4ECD-951E-4A3A0CE384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47</xdr:row>
      <xdr:rowOff>60960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FBC2A50A-3424-4BBC-A96D-2BD6A7C0F86E}"/>
            </a:ext>
          </a:extLst>
        </xdr:cNvPr>
        <xdr:cNvSpPr>
          <a:spLocks noChangeAspect="1" noChangeArrowheads="1"/>
        </xdr:cNvSpPr>
      </xdr:nvSpPr>
      <xdr:spPr bwMode="auto">
        <a:xfrm>
          <a:off x="68046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49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160C1947-CE0A-4706-A979-B47C1B97E541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304800</xdr:colOff>
      <xdr:row>48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DE7BC842-06E1-4A02-9B6F-09927F040502}"/>
            </a:ext>
          </a:extLst>
        </xdr:cNvPr>
        <xdr:cNvSpPr>
          <a:spLocks noChangeAspect="1" noChangeArrowheads="1"/>
        </xdr:cNvSpPr>
      </xdr:nvSpPr>
      <xdr:spPr bwMode="auto">
        <a:xfrm>
          <a:off x="63169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46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4E3480ED-38F5-4DBD-9425-39FB5CAE7CF2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46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66E41597-B475-4611-8B3F-ADB0D74A8B45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45</xdr:row>
      <xdr:rowOff>60960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F84EDA52-44AF-48B5-9AF6-6ABAFB5E2976}"/>
            </a:ext>
          </a:extLst>
        </xdr:cNvPr>
        <xdr:cNvSpPr>
          <a:spLocks noChangeAspect="1" noChangeArrowheads="1"/>
        </xdr:cNvSpPr>
      </xdr:nvSpPr>
      <xdr:spPr bwMode="auto">
        <a:xfrm>
          <a:off x="61950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48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1A0D2BA7-754D-4DA5-B14B-C2182C7118B2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FEE5115-29C6-4472-BABC-0C4006CC631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A63EC52B-222D-485B-9C3C-F8DDE2DDE15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D98A2D7B-2E8B-4308-A27C-53DD7A4A369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616BF799-AEEA-4CC1-8515-20B8661EC1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6E6DFF48-153F-407A-9E02-744EFA1FBE5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60960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A6A4FB38-5098-40D7-96B0-28D959C6661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FEF0A00-F7F7-4C6C-9D52-97332367BA8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A8583A3C-4F82-4967-967A-EA2A821B81C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5A848B79-E7B3-4F3C-9829-711D5DA483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33CE05F9-FA4A-45C3-A7FE-AAE4EB7F14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60960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836D79DC-7031-4725-BB2A-6D62A701A49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542D8D6-0DD4-45B5-923E-5E0526189C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6E9CB328-513E-4045-886B-679C82A043D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DBE4A026-47D4-4025-838A-ACDFE4F65F5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2237216B-6802-448E-AE0C-5A38AE59EE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60960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392C2CE8-F52F-4024-A1B5-C554A5BCF49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60960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8AE35CB7-BC8C-40F4-AE68-9B723952E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D0410AB2-DEB8-43F4-A5BA-150B11EF516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A72D809E-BA9A-4284-A6D9-4F572A14ED11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56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F887A9-C691-4104-A536-C3890783FF0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61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DE430F9A-2D58-44C6-BAA5-5D7C455B78C9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61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EB646D9D-184B-4701-9B73-C96E15E5713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62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C25E2AB8-A8BE-4DE4-93B0-C562881D2E4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56</xdr:row>
      <xdr:rowOff>60960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82FBB4CF-961D-411F-AA74-B04A6BE833D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61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1C0BC04-F692-4ED5-9D6C-D2A0E5414D9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61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709A7ABF-0531-4E92-8B7E-F610774E1E2B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60</xdr:row>
      <xdr:rowOff>60960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1C67E8E-18D0-44DC-BCFE-99B5ECFA55C5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56</xdr:row>
      <xdr:rowOff>60960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4CE82B9A-47CE-48BB-8248-802F34CB672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58</xdr:row>
      <xdr:rowOff>60960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DAC28407-0B77-4CE5-8501-EAAF70236C2A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087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60</xdr:row>
      <xdr:rowOff>60960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8A4C34-56FE-4C31-925A-8B888A6EA8EF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61</xdr:row>
      <xdr:rowOff>60960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96953A4-8FA6-4544-A0DD-C10C6FA2FE44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833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30480</xdr:rowOff>
    </xdr:from>
    <xdr:ext cx="518160" cy="55626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ED7C9C5-E0B6-492D-B3DA-80AEC7E6A93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30480</xdr:rowOff>
    </xdr:from>
    <xdr:ext cx="518160" cy="55626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41409C7E-4F74-475F-8A51-9066B461695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96A834C-8FDD-439B-BDF6-B44980E4636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05FCEE34-50F2-4042-97DE-7A6B2195C2D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24E4FCDE-3A16-4B5C-8910-BAC15BC8B37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1258E316-C51E-4ED9-826C-E797CF2B19E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B7C265EC-630E-47DA-8B33-C6A76A86079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AC71058D-0EA9-435C-9A8F-CA06E31229F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30480</xdr:rowOff>
    </xdr:from>
    <xdr:ext cx="518160" cy="55626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D164994-B1FC-4723-918A-CEF3CAEB7C0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30480</xdr:rowOff>
    </xdr:from>
    <xdr:ext cx="518160" cy="55626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3011F905-0055-4F3C-A524-CAD5C4E2BE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E82908FA-4387-4E0B-8FA1-8A7CD995F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FB57B748-1266-45D2-8BAA-BFC28B84C1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38EBBBC6-E75B-4A32-9B19-C4887A1D15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9923A940-F22D-4651-86D8-C1C8265D64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F2E0436F-E99A-4ABD-9B07-F1BDBFB53A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A999385B-7BED-4A3B-A42D-B4BA8B4CE63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42608C4-4962-464B-8C9F-7B7BDD702C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AFBECAEA-2646-4CD7-85D1-01D7EE831C6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1BE853F8-5F8E-4160-A8E3-94701E84F4A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C10D1A46-56E1-4712-91FF-B9ECADDAC9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A7B031C7-0C14-4185-AFA7-DC8AC09AE9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31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7D12132-ABE7-4128-B1B9-A3FB0C772B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73701412-47A5-4A29-BEDF-36418CD7CA1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37A9944-9E89-411A-B5EE-E0F9C4D6732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45D64A81-1319-4B0E-9010-93E211B92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69ECE15E-54B4-4C91-B869-38FCD236C0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8D23596-DDC7-4BF9-B2DE-14FF068CD3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3C1F0616-5AF7-4298-8667-0AE652CCCB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72DC2293-98EA-4493-85B2-29D74ADC0A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38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EEA70D6-7C44-444B-807A-D89AD88B63D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6FDE147C-F616-4271-9749-C00E3C6BE11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77B59576-B2A4-4038-AC82-86B965A4E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F5AFFD1A-55C9-481B-9D17-56B6A93BA61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AEC093BD-62A4-4A73-A08A-8B65B57E6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0660B23-FD90-4647-AED5-157AC4C0C812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5CBF65BA-9307-43BF-BA55-D30F3DE0CF46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88D09E53-81AF-4C3D-88D3-A97532D58A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757EC26A-D992-48BF-9DFE-FC333E4A9A5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CEEFE984-74CE-4560-9FC5-D70D62369F0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C4361136-3646-46F5-B37F-46B509548158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438E8A3E-8032-4C22-947A-EFFA7C56C4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C2D0356D-5F15-45D9-B1A5-FC2FE24CCC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AAC0C5E7-3B8D-4B87-BDBD-FC0F78AABBA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73DF2FF7-325A-4A8F-ADFC-EAA23D69D6B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3C95E13D-5EFB-48E4-BF13-B7A007F7C1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2FC7B1CE-D02B-409F-9EBC-142FC83F1D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FF1A64D-C80E-41A6-9559-EE01049C72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D0F20E07-587D-436C-919B-23EEB462047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718DCA8E-5E94-459D-969E-53E0AF2926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30480</xdr:rowOff>
    </xdr:from>
    <xdr:ext cx="518160" cy="55626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44E201C4-1687-469D-9410-A50F18CA5283}"/>
            </a:ext>
          </a:extLst>
        </xdr:cNvPr>
        <xdr:cNvSpPr>
          <a:spLocks noChangeAspect="1" noChangeArrowheads="1"/>
        </xdr:cNvSpPr>
      </xdr:nvSpPr>
      <xdr:spPr bwMode="auto">
        <a:xfrm>
          <a:off x="10972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30480</xdr:rowOff>
    </xdr:from>
    <xdr:ext cx="518160" cy="55626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F6CF635D-B7F1-4588-A924-46FE4384B7CA}"/>
            </a:ext>
          </a:extLst>
        </xdr:cNvPr>
        <xdr:cNvSpPr>
          <a:spLocks noChangeAspect="1" noChangeArrowheads="1"/>
        </xdr:cNvSpPr>
      </xdr:nvSpPr>
      <xdr:spPr bwMode="auto">
        <a:xfrm>
          <a:off x="10972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EA735E2D-663B-4BAE-86E9-408173674120}"/>
            </a:ext>
          </a:extLst>
        </xdr:cNvPr>
        <xdr:cNvSpPr>
          <a:spLocks noChangeAspect="1" noChangeArrowheads="1"/>
        </xdr:cNvSpPr>
      </xdr:nvSpPr>
      <xdr:spPr bwMode="auto">
        <a:xfrm>
          <a:off x="8686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8258DF6-39D4-4FAF-BC75-14D868ECF6DF}"/>
            </a:ext>
          </a:extLst>
        </xdr:cNvPr>
        <xdr:cNvSpPr>
          <a:spLocks noChangeAspect="1" noChangeArrowheads="1"/>
        </xdr:cNvSpPr>
      </xdr:nvSpPr>
      <xdr:spPr bwMode="auto">
        <a:xfrm>
          <a:off x="8686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EDF1FE39-A2AE-443C-A496-74D15EA7B2A7}"/>
            </a:ext>
          </a:extLst>
        </xdr:cNvPr>
        <xdr:cNvSpPr>
          <a:spLocks noChangeAspect="1" noChangeArrowheads="1"/>
        </xdr:cNvSpPr>
      </xdr:nvSpPr>
      <xdr:spPr bwMode="auto">
        <a:xfrm>
          <a:off x="8686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90122CF3-CE2C-4B8E-8A04-AF421F26F595}"/>
            </a:ext>
          </a:extLst>
        </xdr:cNvPr>
        <xdr:cNvSpPr>
          <a:spLocks noChangeAspect="1" noChangeArrowheads="1"/>
        </xdr:cNvSpPr>
      </xdr:nvSpPr>
      <xdr:spPr bwMode="auto">
        <a:xfrm>
          <a:off x="8686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3EF6C803-F920-4467-B08B-ADE83D264E1C}"/>
            </a:ext>
          </a:extLst>
        </xdr:cNvPr>
        <xdr:cNvSpPr>
          <a:spLocks noChangeAspect="1" noChangeArrowheads="1"/>
        </xdr:cNvSpPr>
      </xdr:nvSpPr>
      <xdr:spPr bwMode="auto">
        <a:xfrm>
          <a:off x="86868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2483807D-E63C-4841-A90A-5A837F43227E}"/>
            </a:ext>
          </a:extLst>
        </xdr:cNvPr>
        <xdr:cNvSpPr>
          <a:spLocks noChangeAspect="1" noChangeArrowheads="1"/>
        </xdr:cNvSpPr>
      </xdr:nvSpPr>
      <xdr:spPr bwMode="auto">
        <a:xfrm>
          <a:off x="86868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30480</xdr:rowOff>
    </xdr:from>
    <xdr:ext cx="518160" cy="55626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C26C76D1-5A97-4D1A-9354-8E7650EA8E56}"/>
            </a:ext>
          </a:extLst>
        </xdr:cNvPr>
        <xdr:cNvSpPr>
          <a:spLocks noChangeAspect="1" noChangeArrowheads="1"/>
        </xdr:cNvSpPr>
      </xdr:nvSpPr>
      <xdr:spPr bwMode="auto">
        <a:xfrm>
          <a:off x="6781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30480</xdr:rowOff>
    </xdr:from>
    <xdr:ext cx="518160" cy="55626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5B4C24F6-2F85-469B-A1E5-4D729D40BC37}"/>
            </a:ext>
          </a:extLst>
        </xdr:cNvPr>
        <xdr:cNvSpPr>
          <a:spLocks noChangeAspect="1" noChangeArrowheads="1"/>
        </xdr:cNvSpPr>
      </xdr:nvSpPr>
      <xdr:spPr bwMode="auto">
        <a:xfrm>
          <a:off x="6781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882FCD69-0C10-4E0F-B650-1B133A85EFC4}"/>
            </a:ext>
          </a:extLst>
        </xdr:cNvPr>
        <xdr:cNvSpPr>
          <a:spLocks noChangeAspect="1" noChangeArrowheads="1"/>
        </xdr:cNvSpPr>
      </xdr:nvSpPr>
      <xdr:spPr bwMode="auto">
        <a:xfrm>
          <a:off x="6248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23E4328F-5B46-4422-8F19-E296926AD14C}"/>
            </a:ext>
          </a:extLst>
        </xdr:cNvPr>
        <xdr:cNvSpPr>
          <a:spLocks noChangeAspect="1" noChangeArrowheads="1"/>
        </xdr:cNvSpPr>
      </xdr:nvSpPr>
      <xdr:spPr bwMode="auto">
        <a:xfrm>
          <a:off x="6781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DED77F2D-74B4-4820-8D7F-2B5AB7619418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DC6C2CD3-1329-4707-A4DD-FB3132DBBDF1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81978B1A-E8E8-4439-A69C-CDB4142A84FB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DF2638B2-474B-47EF-89FD-F9F808DA8B1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A0AE1063-CDCE-46CB-9AD3-9A13B82DA6A5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459FAD59-9E68-4FFA-9922-87B5C5222310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3D6A8B36-BD61-4480-9F1B-60373251361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2B810B85-8C19-482B-AE09-D9409B8D505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21976BB5-CC9A-489D-ADFF-1EC8A83C6F8B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F861BFC1-EB2B-457B-8FE6-E2E489675EAF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28237A2-C5E1-4492-B487-12C7583D7F3C}"/>
            </a:ext>
          </a:extLst>
        </xdr:cNvPr>
        <xdr:cNvSpPr>
          <a:spLocks noChangeAspect="1" noChangeArrowheads="1"/>
        </xdr:cNvSpPr>
      </xdr:nvSpPr>
      <xdr:spPr bwMode="auto">
        <a:xfrm>
          <a:off x="9448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AC571CD2-40AF-440F-8576-73AF8AE1C8FA}"/>
            </a:ext>
          </a:extLst>
        </xdr:cNvPr>
        <xdr:cNvSpPr>
          <a:spLocks noChangeAspect="1" noChangeArrowheads="1"/>
        </xdr:cNvSpPr>
      </xdr:nvSpPr>
      <xdr:spPr bwMode="auto">
        <a:xfrm>
          <a:off x="9448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D8EFDD49-3465-449F-80B4-3E6A4B93FC1C}"/>
            </a:ext>
          </a:extLst>
        </xdr:cNvPr>
        <xdr:cNvSpPr>
          <a:spLocks noChangeAspect="1" noChangeArrowheads="1"/>
        </xdr:cNvSpPr>
      </xdr:nvSpPr>
      <xdr:spPr bwMode="auto">
        <a:xfrm>
          <a:off x="6781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52E89626-3C71-43CA-BDD3-FB5551E63723}"/>
            </a:ext>
          </a:extLst>
        </xdr:cNvPr>
        <xdr:cNvSpPr>
          <a:spLocks noChangeAspect="1" noChangeArrowheads="1"/>
        </xdr:cNvSpPr>
      </xdr:nvSpPr>
      <xdr:spPr bwMode="auto">
        <a:xfrm>
          <a:off x="6781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C6A00A0-C916-4B1D-A701-A5554ED55F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A31C7A64-B93B-4C8B-9160-82CD46ED74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6B6F43E4-D644-4733-8EAE-CB056B7CCA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802C9024-0057-4D78-A005-ACF07D72BB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6C830021-9422-4F4A-A831-AD6F9A4133E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8BE8A87E-A438-42FF-83BE-1EDA6CD95C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35942BA-295C-4C08-A179-A179710FE3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34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4485B16B-90C4-466D-BDBF-9AB4C35EA3E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BCD7148C-DDD5-4B50-87F6-FE98344CE7AD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32EC9FDF-54CC-4DA3-BB4C-FB8164596D21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5A4B179D-7739-4315-A93E-7CC659172E3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1D6976F0-2082-4B52-ADAC-8736B7F5CF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9A36ABF8-3F2F-4273-8695-7BDB4AAAF791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52DB4FEA-C6E9-4727-ABA5-85F575603827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77FE946A-4F04-4FAC-A40A-EBE5A785C5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9B297DB-64D1-499C-B6BC-832F132317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ECE02282-9E5C-4CE6-A8A2-59BECC88716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0056DB0-A627-4FC2-B969-6BB06F5A07B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C4443602-DD98-494D-A983-7ACE4D635D0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40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13F64EF0-53B1-43F5-B488-130CB845A31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F65754E-584A-4D93-82BE-ADF0F2E499F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F108657B-1990-46EC-B2BB-68598701B7D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A5A77C9F-F662-4BC9-B0AC-5BC81C8857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30480</xdr:rowOff>
    </xdr:from>
    <xdr:ext cx="518160" cy="55626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FF7DFD16-20D9-43BC-9408-BEA7C6D80FB5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30480</xdr:rowOff>
    </xdr:from>
    <xdr:ext cx="518160" cy="55626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2088B098-E0EE-498E-B799-595CBA004129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B692DF67-C0CB-40F1-B57A-31E704F50EC8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1997A6D-8605-4D37-AC77-1BC18C068201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D795EAF0-FC91-47FD-955A-7A4D991CE21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E16C827C-0000-4BCC-AD5A-AA624CBE9F5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30480</xdr:rowOff>
    </xdr:from>
    <xdr:ext cx="518160" cy="55626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A190E7E-9582-4035-A390-C49D1309A97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30480</xdr:rowOff>
    </xdr:from>
    <xdr:ext cx="518160" cy="55626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B29B0ED1-CF46-4F8D-919A-D1593D3EA1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BD43A2A6-FDCA-40A6-8D3F-415665244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9BFF75A1-9E2A-4BB3-A231-4A5CF82B00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A5BED149-7A94-4DD5-A368-23AFDE11BC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4FBF10D5-8960-480B-A3D6-457E03980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067E3D6-F014-4E2E-ADFE-50290CC76A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721419BE-01AF-497D-A06A-CE5458CD59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26A29D5F-CF85-4E67-A4BF-2133900A131D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30E0ED7F-CE9B-4F2A-82C3-6C30B819612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A63CDB3E-D332-45A0-96E4-02259F52AD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39ECE239-B1CF-4CF9-8710-EF3D71263F8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C5171B03-D525-4AD5-A5BD-F3063A9CDD2F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72EAB78D-3B79-40E7-9496-E3A6F1CDED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EF150CBC-33D1-4970-8E82-AA506EE70AF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370D9811-38A5-481C-8518-68A919536D00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6E7E17C5-F7C3-4D02-B061-AF003B8B0E34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A78768B7-6121-4BD0-912E-5E97D1D5F4C2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C076091E-4E3B-45FA-AA25-2F7A9D3325D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41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BF09582-45CB-45F2-AEC7-4DFCB39FAE55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0803FFD2-4F18-4B12-BFD0-F28AA6B042B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54CFAAAE-03EC-4A3B-9D68-925A042B2E6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35D56DCB-C5DC-4E65-A294-326523C006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412CA7F-0733-4B94-868C-E2D18904885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026CE040-9CC9-4F1F-A250-35F967C72D6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C56D868C-43F3-41C8-AACD-81203DD53E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5A033F74-712F-411F-9F0B-3D6C099A0FA1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E3FB3B20-793F-4E1C-AD78-91791A017DE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871C4054-5339-4CFE-9F3F-4993DCA71ED4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B1402438-7EF1-4812-B0CE-4698AF8933CE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93A49523-17D7-4174-9E39-E4FD10890CF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CA1BEEEF-8B6C-436A-98B5-514AE3C9424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AB93CD69-68E3-41C1-87A4-6AC17124A4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D67093B5-0A98-4FE3-BF04-9B5C803BC2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3540873F-4CED-4426-8B6C-E6225E48BF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70120CA-E51C-4EE2-A738-4CB51B7696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43696E92-D46D-4911-8839-0CD49DAED9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22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CEA21694-8139-4884-A0FE-9476B4D24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B529EE54-316A-4937-80B5-4EE331DD68C7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CBD72569-707A-475F-B30C-430691DADF66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30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B121C683-2DAF-4596-9D32-6E5E991FF5A1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D4FCBD55-8C6B-4B81-A318-EF5AE70452F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8533BAE6-6789-4CB9-B13D-F7EA752E9F1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0AFC8492-BEA9-493A-97B7-4E1BC7508B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7DA5B588-00FD-4E9B-B299-5CE9902A2E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CD55F061-DCFC-46DE-A82A-74B04C79C7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24447B3A-E196-409D-BA6F-4A4158CE8B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A8C37F86-B253-4CFF-906F-9ACDE0BC0F4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EB421ABE-260B-4C70-80A0-B5FCFA115D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5F6BB344-2B32-40E6-9156-62876F291A58}"/>
            </a:ext>
          </a:extLst>
        </xdr:cNvPr>
        <xdr:cNvSpPr>
          <a:spLocks noChangeAspect="1" noChangeArrowheads="1"/>
        </xdr:cNvSpPr>
      </xdr:nvSpPr>
      <xdr:spPr bwMode="auto">
        <a:xfrm>
          <a:off x="11582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4FE79E3F-01E4-4E24-8FF5-2E58AEAA9236}"/>
            </a:ext>
          </a:extLst>
        </xdr:cNvPr>
        <xdr:cNvSpPr>
          <a:spLocks noChangeAspect="1" noChangeArrowheads="1"/>
        </xdr:cNvSpPr>
      </xdr:nvSpPr>
      <xdr:spPr bwMode="auto">
        <a:xfrm>
          <a:off x="103632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5D8CE8F9-B7B9-41C4-B390-7DBE107838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97AFD5BB-716D-40EF-ABD1-DE8E42115BE7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BE0DC092-3FA3-499A-BF89-ED83405EA9C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980EFF-4933-4EEA-A68C-1159D88919CF}"/>
            </a:ext>
          </a:extLst>
        </xdr:cNvPr>
        <xdr:cNvSpPr>
          <a:spLocks noChangeAspect="1" noChangeArrowheads="1"/>
        </xdr:cNvSpPr>
      </xdr:nvSpPr>
      <xdr:spPr bwMode="auto">
        <a:xfrm>
          <a:off x="103632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C19215E4-061A-4C0F-BA96-C276E1944A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FE175515-181A-4EDB-BA9A-3B02D95FA79B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00676F9-8188-4D30-8B3B-0E25DFBCFA83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0E77EDE9-EADC-4A69-8C4F-03FEE696BE0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76E46D34-35DB-443A-94E4-22B28A191A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81BB90FE-7166-4C0C-8C41-CE7460C355B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40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0D81FF48-2C4F-47B9-9EF1-B1921B2DF500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40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ED9200EC-066D-498D-BEAE-2871BD8CCEE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40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05A8105-9A6C-4461-AD5A-4DDB45D7C759}"/>
            </a:ext>
          </a:extLst>
        </xdr:cNvPr>
        <xdr:cNvSpPr>
          <a:spLocks noChangeAspect="1" noChangeArrowheads="1"/>
        </xdr:cNvSpPr>
      </xdr:nvSpPr>
      <xdr:spPr bwMode="auto">
        <a:xfrm>
          <a:off x="853440" y="393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30480</xdr:rowOff>
    </xdr:from>
    <xdr:ext cx="518160" cy="55626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ABA9E91E-5BE5-49ED-A242-2DCC69E78D1E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30480</xdr:rowOff>
    </xdr:from>
    <xdr:ext cx="518160" cy="55626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BF48F2E9-D257-4AE8-BF3C-8D09E3BC02B2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D91AB71F-D3F3-4B39-8F40-EDE942D52EB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5CF939F3-7626-42E4-B5FD-B540F495F26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30480</xdr:rowOff>
    </xdr:from>
    <xdr:ext cx="518160" cy="55626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A4963C2-74B8-4F03-8288-A8A465F223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30480</xdr:rowOff>
    </xdr:from>
    <xdr:ext cx="518160" cy="55626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33F8D2EE-D6C7-411B-999C-5008AE08B91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7B9A2C61-3A93-4A92-8323-7C91212B2B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02388380-EEC2-4282-AF00-6C66B2BAF9A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F34CE446-3CF0-4B72-AE0A-D31FDDD06E2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943B618-E075-4DFE-AF91-BFB3107EAB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758141D-DDE5-40EC-8DD4-225C68F597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E4A3C0B-ADEF-4CD7-92B3-7BAC12947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96ABE-601A-45EE-9BC1-2F57761C57B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297C1D4-2505-4775-9C05-6244C7BAF17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7655CD3-64E9-45A8-AEC8-3B91432952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9E2AFB6-2830-406F-98F5-A73092AE57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439D59-90C2-4935-B3BB-677C944378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AC3C259-A701-4349-8CF7-457B6A3D6F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B966DF77-BCDC-4F39-A29A-FA0A25B921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7B76C31-AC20-46D5-8C79-C2AAD7C5B5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CD8A336-BA95-4DDE-B5FE-DED0491AEE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A40F4F6-4CDC-49CE-A455-89A840BBF48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7CE76ED-FF11-4B03-BF62-9C71E1166CA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7B72798-19F8-4262-808F-0D8738D857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EB14BD3-5736-447A-AF89-E9679F34DB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33AAB07-6092-4DD7-8AC0-3208F40746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68D1EED-A97C-477D-9714-B2D03FD80A7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36053F5-23BB-4DDD-8ECA-FB15E59306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47BBB02-43A5-41F1-8B56-33BD375ECAA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3DBF09-534E-4617-8B82-D44DC3DE6D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44CEBE0-A80C-4981-9B63-0DB60FA0D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F321736-6A74-4135-BE43-6842B06030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B4144DA-88BE-4900-8EBE-B69E22C7FC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8D3D42B-1107-452D-B277-47F4BC48A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9468D7E-DBE0-494F-98AE-8567467E2B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CCECCC4-A53A-4D6C-A171-B21208A31AC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89882B4-DEDB-4F1B-BE09-D29DA3C01C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A63740-579D-4582-AFB4-97D00AFB9C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782FEC4-D539-4A74-966D-B9F7F53D9A7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C612D94-0D2A-44FC-A65C-480178DD73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514EC3-8076-4689-AA87-AD5191CF46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4DD9F29-3190-4EC9-B924-9B38C9D7C9B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262BEFA-96F0-48E3-A895-FE62C0027C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601980</xdr:colOff>
      <xdr:row>85</xdr:row>
      <xdr:rowOff>30480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DC5E41B-9AA1-4BB0-945C-8F8D9259E9DE}"/>
            </a:ext>
          </a:extLst>
        </xdr:cNvPr>
        <xdr:cNvSpPr>
          <a:spLocks noChangeAspect="1" noChangeArrowheads="1"/>
        </xdr:cNvSpPr>
      </xdr:nvSpPr>
      <xdr:spPr bwMode="auto">
        <a:xfrm>
          <a:off x="7033260" y="1484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349A970-CAD7-416F-BCBD-855CF673E5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39A51C4-A40C-48B6-8A25-B64343744ED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D065940-150B-42F7-8508-19F1569B8E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F98676D-78FE-4957-937D-E2CD14680D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8656C3E-092A-43E8-B1F2-64CB9CA70D5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BF44488-854A-44FE-BAFF-E82E57FECA2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B1D8319-1E09-4383-A2E3-35E684ED5D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E7BDAB8-65E6-4F15-A6BB-51897EFFC20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EA39FC-6731-4551-A4FC-04FF4D93A4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C7EAD05F-54D4-4EEF-BE8E-B4F4286689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5965DD0-5241-4C16-8178-640909E443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DDDA74-48E1-43BE-90D4-4AB0FFD913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AE057D-6F92-46E2-B432-EEB12DC575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E5A6BBA3-8F82-4854-80D1-75B61A0593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81B9453D-CC97-48B6-9B78-E7CFE0167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EDD2A95-0D92-4946-A2F2-95B5B19B93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FCEC3745-2B50-44AB-9C69-00505EF42AE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002A118-24DB-4995-A8FE-E5BC7FF247A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1C110CC-9ED4-4589-9710-3F9455797B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555D77C-6910-4809-9ED1-0FD4D45515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7F13602B-DF40-4032-AF06-0FAFCED813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BB91E1F-2A7A-4620-8080-445C17741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B6ABBD-DA4D-41B6-9A70-D9788BA47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05AD1AB4-D7EB-4DBB-A3F4-DC65D93C9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8A41266B-40A8-49B6-AFE2-6DCF231670D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C9A50FF-D8EC-492B-9C4E-086681EF3CFF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6D6AA83-34A5-4943-85F1-E0F4E362CB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126326A-64E5-4DC4-85AA-B33CBE6A64DB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96D1A22-7026-4D72-A2C9-7F2CC5CFE1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61F316DB-ED44-4E07-AC5D-77E5E085A78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AFF9012-D4AC-4335-BA04-CFAAF4274DB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1F3479E-51C8-44A7-8180-B92A8510875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E712787-690D-4C1A-9120-517E0AC135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7CBBB92-FE20-4CA3-8D0D-963DB0AC78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20B0D774-EFDF-46BC-BA46-D3F56F82EDC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76D51C9-FB2C-44D2-B3DD-186DBF5FAA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8479333-4127-4FC5-B48B-002AADD028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97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1B12210-AFB5-474D-B909-D03B53567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64E7583-BD3F-4F54-9141-FCAFE51BE629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A747A3BA-BBEA-4FDB-BE3B-80DCFA3B0C0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ADF8A8F-B259-47DF-A914-B89C065F6D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99E75AC-7D2C-4AC1-B6A3-329D97DF92D7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42BF3DC-3EEF-4671-B72D-0C4167CF3B2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C53D97A-4F1C-4398-B5C1-76C5F84E1271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05C6422-336B-479C-A027-B195819422F2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5A00209-CE0A-43A6-ACA0-D3DB6812009F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DB08DBE-8358-4E1E-ADC8-FF0DE9277194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AAE8893-AD89-4350-BD73-86985E1F88CE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577B26D-C0AF-45F7-9AD7-615CEB51AAF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13402041-83AA-4F04-B12B-DFB32BD88B3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D10CF449-826C-4C8A-A262-99BA1F1222A4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1CAD11-3462-4D0D-A440-1C01FA312D6C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C980966F-76C9-455C-BF7F-5FDC71CB6EA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94EC4FCB-EB50-4714-9785-A12CA0C3F4B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A49DE459-3FC4-4482-BD98-2ADA212DBF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18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5D28E454-A453-49EF-B9E3-27008E96EC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5B045A29-B561-4EE2-ABAC-E6890B0FAE29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2B49714-27A7-4142-9CF3-CBC00CD57EF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E00CA073-CB71-41F1-BDE3-F1F289E29E8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04FDD05-128A-4CB4-97FD-4FD1E2B3281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E5603FF-14D1-436C-B9FA-557AA5808D2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08E269A-1F32-4CD0-B77F-1AA530E7DF2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387E974-B64B-4AC8-99B8-E76F8FE4A6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1A730494-B58C-4686-8AA1-0574157E5EE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D1696E8-ACD6-4691-8955-958AF9E0D0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F11D6FE-1F20-4C38-B6B7-3F066A1E4D9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32DC802-BA52-4C48-91D0-576EB87C02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A101AD0-2923-4AC7-9C51-A35D4C6C45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4FC662DC-3E6A-47E2-A82E-BDA864800A3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42422EB3-B8E4-4C4F-9E20-E73FC6A88B58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385D8BC-FE2B-44BF-B262-82EFFB6AA7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073C850-FE6E-4E5F-8B93-63080B674D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E78682-DC77-41B0-A848-C0464B41F1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4E615A42-105A-49A8-8DC0-E94A7060C5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B9D876-2665-4AE9-A811-A34D1699F6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4E32F060-DFE0-42C9-BFEC-D036F7966C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81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07E4C55D-517D-4C8B-8720-A90F2FEA87C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81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7C57A731-B0BC-4A4B-8E29-4423790B7CD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81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B2DC7A-BA86-4F19-A49D-AFB44E0DD5BE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94C6D36F-1A3B-48B7-A950-A730EF37A51C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96562220-F6AA-45D0-AB87-A6A38A25A92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DD00CAA-15BF-4B15-B415-687A7D94DDC4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26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FE9E6EE-2F11-4FB3-9576-52C585AC10B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81F4E28-3290-4EE0-B76A-B76FBE11FAF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82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2BEBA67-F0F0-4F08-9341-C636D0562DF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82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1FFAEC83-9ECF-4026-979E-4BDFA43A8E7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81B92D3-CE19-4CB3-8ACA-E41CF24C5E6E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1FE7B1F7-33CF-4F65-9C53-CE578948B3E3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C67007CB-B330-4209-AE9A-48C053C8A663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127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ECB94772-89DB-483B-BFF2-D6F7E6D75CE4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5E3F9BFC-57E7-4088-977F-E28949E197A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5D780C7-632E-4F79-9416-A430E45F67B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28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92E05EFA-9623-4CE7-B89B-EE8F6F069E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28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6BEA179B-3949-4919-9919-7014F3B2B7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CE1F5304-A71E-4CBC-A74B-30F57717EC9F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08A9E512-3177-4CB8-BA0B-786AEA78434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36B0328-4C62-4726-AD22-DB60F79A920B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330F224F-146C-4EA7-A857-73479C2CDF94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62D09119-64F6-4038-B5BA-1B0FB1C3637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4D752CB-E491-4359-8BF0-F731FBF5F9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176EE49D-40CB-4194-82A4-17CD555BFE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014DFB9B-3389-47EE-8383-5A196D2202C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42F1D775-F0EC-4BC8-8CB5-FCC9890B67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2C32B1C4-FE01-4C63-A9B7-4D55F73AE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2B3A2C0A-1D5F-4A59-B137-72F8F9CE28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29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280EB2AD-25C4-493A-9170-68B6A85B9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301C483-1144-4BAD-9069-9198BE9DEAE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466150A5-C9C7-4DF0-B4D8-3C65B7A0493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02FFB5C2-BA10-4A60-9F88-710CCD41E07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36819DF-F482-493A-8777-8A330C86C69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83BF6F16-A582-4C56-BBDB-78C215DA602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06370A9D-EF38-43D1-B0EB-FE664A249C6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30480</xdr:rowOff>
    </xdr:from>
    <xdr:ext cx="518160" cy="55626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902C73BF-89B1-4A9F-8A59-232F68D6C44A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30480</xdr:rowOff>
    </xdr:from>
    <xdr:ext cx="518160" cy="55626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8E67F54A-BE86-4432-9247-E8BFF037A32F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5839A0C-6BA7-4BC8-AD03-91C4FC85E3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C48213DC-6325-4A82-8AFE-22CF27B062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7360270D-B817-48AA-B3C9-DF963DD39C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0F93EE74-70FB-47A8-A19B-382E2ED30D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8280F096-61BA-48A1-935A-2467302CD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27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78A2D55E-17EF-4BD2-B909-35F61518EA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C7AA39E3-A8A4-4305-809C-D01D57BB1257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FCF1D24-4D82-4FC8-AD1A-89823F2F553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61F11F1E-B87F-46AF-8291-8487AAB1227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53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C7D1811-BE90-4AEE-8C8F-2D1EA0E0F86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BD6BA20-9F91-476F-9EF5-B79E8155A1D8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FEEBD3C5-7CF8-4F02-9A1E-C3D6BDCD6E3D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666D2C50-FC09-4CAF-B0C7-5E1B1B56EEE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55EE1697-037E-4ED4-AEDA-764AAAD066F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D53FACF-A067-4B02-88F6-CB1495C792CC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EC1B0727-FB77-4FCF-8CF5-58BD9FC37773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9EEBB71-3D22-4158-90C7-0B123B4C88D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06C16343-F38F-43E8-BAB0-C324AD764ECB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B2D1F517-1FBB-41E9-AFBA-69D499C1A846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2A2165B8-3E8F-4C28-A043-22E7B10E2C68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5260BAC5-477A-447F-9FBF-F419ED8F6B7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7D19BA08-2738-4401-9587-52DC23ACC4D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6AF1C8DB-7477-4709-AB82-03CAA941928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9405EEE8-3ACD-48AD-B3C8-A9E46F96B3A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55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7DAE1A1-3D60-4372-93A0-0C0C717041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C12D40C0-F0E9-442E-93D2-85A0877F0C9E}"/>
            </a:ext>
          </a:extLst>
        </xdr:cNvPr>
        <xdr:cNvSpPr>
          <a:spLocks noChangeAspect="1" noChangeArrowheads="1"/>
        </xdr:cNvSpPr>
      </xdr:nvSpPr>
      <xdr:spPr bwMode="auto">
        <a:xfrm>
          <a:off x="841248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983E674-D61A-484B-930B-E703775CC849}"/>
            </a:ext>
          </a:extLst>
        </xdr:cNvPr>
        <xdr:cNvSpPr>
          <a:spLocks noChangeAspect="1" noChangeArrowheads="1"/>
        </xdr:cNvSpPr>
      </xdr:nvSpPr>
      <xdr:spPr bwMode="auto">
        <a:xfrm>
          <a:off x="841248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9730757D-9681-4C8F-9713-05A7C17E9CA8}"/>
            </a:ext>
          </a:extLst>
        </xdr:cNvPr>
        <xdr:cNvSpPr>
          <a:spLocks noChangeAspect="1" noChangeArrowheads="1"/>
        </xdr:cNvSpPr>
      </xdr:nvSpPr>
      <xdr:spPr bwMode="auto">
        <a:xfrm>
          <a:off x="841248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7C9C0C1C-1DA8-45ED-A228-17BD94259ED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3B0B9A36-41C6-4F83-9EB2-3D7105A78F0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2815D4CB-1D3F-403E-A253-B5D317CEAD7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EB2008B4-83A7-4C45-B970-0866AC8E95E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74EBCCE-5E02-4BFF-A8B9-DF2F1A785A5D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48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021734B3-701F-4E1B-8456-959B679F1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10D1635D-30A6-42C8-BFED-884111F7622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8B308F45-EE7E-42EC-B249-657C6640C123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D2442055-554A-44B1-94C0-0A934A7A3A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46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27D0535E-189D-44AE-A1DA-C496EA32E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278F37FE-7906-4320-A467-CB30C9538CFE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EA86BA39-594B-4D81-B371-2638DADF0DD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5858F557-44DB-41FD-8CA6-AB6B4A6B9C33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87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AACC6EB6-AEE8-4603-A6FE-2C20E862B67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19B36297-072A-4E9E-A973-5EF10E2456B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808FF5C-9442-4863-8539-70F41C65595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6C4C328F-E8C8-4458-828F-F3AA8DF471A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A5B31CA-33AE-44F8-B805-B9DFD5955E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47CC0CCB-44D2-40E1-A7A1-72CF02C5E7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2D87CB19-E1EE-4FE4-8D6B-7E8767C1B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A05F353B-54D1-45D1-ACF7-5352B2C92A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64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88E9DB07-A727-4833-BB9A-311FF69534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62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B66951FE-31A4-439D-8943-B7258CECE0F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62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EED911BE-8821-4530-882A-875FBE0CE1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62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1CF4D0D6-C3FE-4CDC-80A0-05D79D43FA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62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F553B3E0-FAAA-4FFD-A192-FF945F9299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62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EB41073-BD0A-4091-820D-D0D2C71915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62</xdr:row>
      <xdr:rowOff>68580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0BE0BE7D-47F1-421D-BA0A-5B0BB196F2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14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4A1043FF-C0D2-48C2-8A6A-1D25A09BFDE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E93B3B62-D594-4A98-ACFE-2B020B6D992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7FEB79D-6F1F-492C-9AC6-33BCDE5462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52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9215F549-36E4-49BA-86B2-E867C401E0B8}"/>
            </a:ext>
          </a:extLst>
        </xdr:cNvPr>
        <xdr:cNvSpPr>
          <a:spLocks noChangeAspect="1" noChangeArrowheads="1"/>
        </xdr:cNvSpPr>
      </xdr:nvSpPr>
      <xdr:spPr bwMode="auto">
        <a:xfrm>
          <a:off x="8534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DCFE469-5B07-4A74-A7DD-E6C2CE5B1EE1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8CFEB8E9-B213-4432-80A2-EAF19C00BB8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7032CC1-45E3-4CD4-A3C5-64405A34FB15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6C99C66A-6821-4C5F-91FC-A55BC22CAF0D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A914949C-967F-4FDE-B982-E5977DEA7696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33F6B09E-E47E-41A1-842B-460478963275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3E2C4739-1B30-44AD-A978-FB7AF6C5F63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53C06E4B-BC38-4947-8E78-107F6A4C399A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901A1F6-D84B-4A60-A3BD-2EB874B2866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121BC36F-975A-4577-81D5-854FE0E129DA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297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E679C629-8426-42D3-B5C1-9EA0F67562D8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09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AF8DB214-C81C-463C-BF9B-470991DA7DE1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09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8C02BC68-B7DF-4610-B77F-19F0B5539D8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09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3985FF-7A0A-493A-B9A1-4AC1A008DCEC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709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27B922A-0216-41AD-8216-52F152692E82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01A0B26-48E4-4306-840B-85BC7D3CEA3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E4E96DC-67C2-40DC-9833-19B9083BD07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6FD2A23-F506-4491-9553-F51B9FBC97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960B7F0-47D9-46D9-AA8F-89CDB0BBEF3B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D249C04-0E29-436B-9059-E9E64876E1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001466-F78E-4382-89C3-03E73CC76CF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1976058-9D66-4371-8CB3-8EB4A0B6AA7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E8C0AD3-2B98-4A65-AC87-3C7AECE40DB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2313A5B-3603-4AF2-AB90-08FB3365CD1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C9D992E-F462-448F-8D7E-15E30A7DE4C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3DB5FC8-3702-4134-B643-A551BD04A0F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76FE350-B0DF-4D48-A6CC-7D3CCC6FF07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ACB2377-4BAD-4377-8B87-8E8D329CE1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DE7EC0F-0D01-453C-93FC-7E0A5B300BF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47B1FD0-7FFD-41DC-99AB-2048997EE86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64E9AE6-DA10-4096-A898-40CD5ECD3D8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2D73E2C-5FFF-4F53-A4F6-5C9652156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0C76097-5FEB-459D-B833-439FD2F6898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46786D5-21C2-4C35-AA68-6FD07867CC2E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8C441BD-15D1-487C-857C-15D3AF239F1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CBE9B-7339-4E5A-AA81-C47D6E93C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08FE59F-6A42-48E9-B271-94FEEB89DC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29EF60-0E7A-4715-B242-1CC6F8880AA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C9BEF49-EEA2-4FF1-9D77-FEAB44E8D9DB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528978-9432-4844-91A5-CDFDA6C83794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AE9E88A-9EC2-45C6-BB1D-3FA8A33ECF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2FD059-608C-4836-92BD-B5DA12C165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276BC4-680D-48CC-82BF-EA778696F8C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897EDBC-8935-48AE-ADF3-E24B52242A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A7DBE4-84D6-4DBE-B558-FC224E43FDC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B378EBB-77EA-4401-8BC7-A2F8E61A2A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3F63FB1-E838-47C6-8C85-024186946D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561152E-AF09-4764-939F-9EDB9AD5E08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D7D2014-4170-4CAD-A642-AA6D14D5EA7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41ED2CB-AC74-467E-BF24-70B000CD00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91DA859-F094-481C-BD65-E92D83DB21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6DBFC27-7845-4518-A0ED-F9AC1585BA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164C8CE-3429-4A2F-B949-C2037C22F8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0697593-4189-4327-8625-5988B832E1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3E5CABC-CA1D-49E9-91B5-C1A37E450BF9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5412147-7B25-442F-97E5-76E2F660AD3E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0F2DF08-9974-485A-AAEF-D5B438DDC021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7E3A97A-C6BD-47CB-9AF9-63DFFA2B476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24678630-B8D4-4518-B4C3-5F3FB7B9A56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6735BD5-C447-4553-BEC7-818B2D5799AF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60C9BF3-FE7C-45AA-98DB-2711AA56B90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5ABAA46-6B24-400D-A33E-80A42607DC9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DD02682-153B-447A-9231-EFC95B7339B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89F47E4-1182-4D59-BB7F-B83AA99E9C1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673403D-AF53-4F38-A2BA-D132C89D7FD9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4F27893-6F71-499D-9440-81F0A4B858A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598916D1-B541-40AF-8601-30F11C76989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1D6174E7-823B-4D7E-A155-B390C52362F2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5FC3D23-DCEB-450F-821E-CA0D42072D2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0BB40D6D-84B1-452C-B838-8A9B829C92F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E00A28A8-6DC0-4777-8333-12ADBD28854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D106311-FA7F-4BBA-B164-A6428EBCC10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5D13264-DD09-4716-92B9-4C76C2D020D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0FD4FE4-940F-4D1B-A3D2-2E0BCC02A2D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DAE2C66-875C-4618-BAFF-6896404770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359B9A-972A-484F-9F69-62CB9B57AC3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828D9CC-B444-4528-BF14-33098B93A80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2C3530E-C825-4CF8-8B2B-41970BB179D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F7B81875-3498-4766-9181-EAD14051ACA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05DC098-7467-4396-874A-0F58592335F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B619B0C-968A-479E-8037-2272628D5F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AC65F236-31FA-4CE0-8259-7AC8EF5E5D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F52E4E9F-835E-4F7F-BCC2-F22601C931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72A150-AB48-4234-9621-A9BE155B0B0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CB251207-44CD-463D-AD79-91C23DF672A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1522360-7F7C-4CD6-AEDA-ED83E7037F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097775A-5ED3-4ADD-A376-41B5A986C2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3A9F6D3-351E-4265-AF12-ADA51F15D4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85DB21B3-38AD-4B09-970D-7E9129DE32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D1D741D-B303-4DE9-BF55-3E61FFB841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FF392A9-5CF0-4CC3-A0C3-D3BC518182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5C6BB70-E74B-486F-BABD-D988B9290B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D544A265-0BE6-4C9E-AC76-E17D3A23DF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B8030BD-51D9-42C4-AF79-58EBFF1047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ECB11428-2A62-49C1-98F9-5A6853B6BB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7A69949-2047-4DA3-8BDE-E1C092A70A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370FF60-0264-4FBB-A40C-C0F5B1A09B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1C33D08-6324-48E5-B4AC-614E06C55B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C92080EE-3B8E-44BC-A876-F5AD778996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0FDB254-EE58-4159-AA33-B5F45657C0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C019002-DD26-402E-9104-B2DFCF6A2D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85C2EE9-4B76-45A8-99CB-9720B651BF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8F2C08D-F02D-41DD-ADE2-94DB65F9CE3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B0873-29B6-4D35-9484-5A916AF3327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9913D872-4A34-4E81-9D99-00F1307AA9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E92943-8919-4102-90B6-985D6194CCD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CB33D4B-DED3-46AB-9C40-9BED3259C71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2D4CD703-1D91-499D-9C3B-C48F15F166F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DF61EA9-5437-4101-B572-39F3B60FD2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E5D4F14F-F7BE-4E76-B8D5-E704400FDB7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600653-3815-4CE3-B3C7-10BFE677A78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D644045-B48F-4767-8303-93132FD5E56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BA822C7-E694-4666-8797-0DCA52D7E8B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199107B-8B9D-4FC2-B09A-6D0D661FFED0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AD6E3C0-17B1-491A-AD84-2F324C05D1F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A68D05-CE1F-4145-A598-7B33841F682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F55A491-C873-43E0-8A0F-CAF54F721F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06A108FB-6F0D-4E37-B814-3CB37221A19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1E6300C-E2E3-4B4A-B54B-C6CD4E2EAE9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1C3B226-3E37-44D8-A587-20D6A743A62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174D9FC-5E19-42CC-83BF-0D9FF160D9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D7B9034E-14EE-4D48-A812-CB0C7BE357A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089B2189-B666-4BD2-9C58-AA502C6772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6D990D88-1EEA-40D5-A41F-3A298D968E5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2442BFCF-DDE2-4966-AA53-6F0E82549B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3C785C-A0BF-4D0C-BEB3-0E41E41FEE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8C64C839-67C3-494E-B284-EFDF557635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9539020-7739-4CFC-A41E-FCDECF4150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C2934F-BF39-41BE-928B-0C6B4D9DDA6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FE9929A-4458-42FC-ADA8-6D91EFE65D9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54344B1-11C4-487A-A051-74E21D508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58A3062D-C9F3-40E1-935D-245F1F520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CFA007B-20C7-4C99-89D4-BB6C14712F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277555FF-0B0D-4C68-83CD-2994E4F785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5D039A7B-6304-48E7-AF49-9C2C699528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132A413-794A-4613-BC65-5BB1917550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D2961F04-F1FD-4CAF-A697-6C46C884EAC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138517B-D9FD-4AAF-BA1F-69AB089E06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814463DF-B20B-4873-8229-73B3E6ED6B6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A751D54-956F-410B-8EB0-A3FD57C1CF0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874F604-0B4A-4AD6-BD20-0AC1D388CD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D5F4B356-9AC5-41BE-9C63-6EA4E0B83D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D8F995-BBBD-471D-BF37-0AF23ADA88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087ADCA-3A55-41FB-A6FF-D05B5D68EE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AAB01B74-2B0B-426E-9F15-5209FE2961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849E0682-A57F-4B25-A0E5-660B9F8CE11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DD14CDC-6F80-46E6-9B2E-128184CB1C3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0576EAC-1585-4FCE-B456-5E5E54DFFD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B54A149-D66B-4426-800C-530AAD27FDC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16E14EE-5D36-4D64-9379-B7BA96C2D7B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E04E46D-3B04-43A7-8E45-8EB0BBA405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0872C34-F737-4F77-BE93-B3CEB4395717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22BC3629-2199-4CFE-8ABA-1348172AF88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E8E46BCC-22C2-4CFC-BD95-7C501FA9F7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FA0E85E2-94E1-49BC-A47B-15F5B0D7FBD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C0D4725-F18D-43B7-92DC-0DDBAA62267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B387762-CCBE-464E-A2DC-61F82D8C59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2E1F86B-A8BC-467D-9A2D-8B3FE8BA52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589EBAB8-2A25-432A-ADEB-89B04966D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04C6657-0D5A-4D8F-94C5-D7E2065ABD6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355C253B-9869-46DD-944C-6C3B14CB806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8F92E421-359F-459E-BBA8-807D99F60BE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50CB80A1-2C8A-4E36-9530-8F0B6E459B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2C8D1E6-8A15-4BCE-93CD-5C3CE8F7EB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6A97C3-935C-4201-A3C8-B61FADA4117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08A86C15-DC23-48BF-914D-149DE0968A6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0FDBAE5F-DE3C-41B6-8416-6285B14EC55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ED53D1B3-4723-46DC-9BA1-72B0D890C14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D3E5F588-119C-41ED-B5E4-B9A247D31F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C2BD74D-6403-436B-B27A-D6CA250E36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B31D4D99-CACD-48C0-BBF0-734B46CC6A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83C6C05A-C47A-4149-B4FC-8013CDC207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E56C9575-3CC6-40F2-BD54-30695DAEC9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562C303-FC1C-4E89-A29E-E206698012D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4AE36531-3946-44F6-B064-898AD0A8F8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1D3A9FF-3908-4A93-94FC-1C1363B221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D0E52BBB-2049-4DFD-908D-0F1D3AA7A3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B5CE8B41-A4EE-47E6-8191-9DD6C733CF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7D057D53-8FDF-4705-994C-2C4B8A10E5E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38694387-E84B-4326-A6BC-7846D1A9BC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14CE8DA4-69B3-40C0-860F-50D08AC1D1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824E17FF-DC7F-419B-8DBC-EC720866434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F8280E01-DF48-4A00-8245-1085B68D3C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824AD373-0D2C-4F4E-8533-A29768EF7D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679FA0D-378B-40D8-8CBF-347898905D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4BFCE619-9323-4A27-961F-3FA2C540E34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110C4F4-3E6E-48FC-86A7-8B33D12A2C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22FEE62B-5C5C-4E0D-AEAB-BA35DF9CD9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44284699-11E6-46D9-A2E7-D5619942342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7B62F910-17E7-42E7-BF9A-C66A833EDB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3634A17-E4E2-4CF6-B298-0D0CD246D1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315233E-BE2C-4432-B8D6-E612A205CE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3BC386B-41C3-4C80-BE5B-9D2F17251C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91D7C5B-E093-4ABD-8407-8997B7E4669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AA478B6D-1FE9-4459-AE5B-2387BA94BE6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85B7A8DE-FD73-402F-8A62-847156A586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599E279-FCCE-4F42-9CC5-7EA07E074C3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81A90D09-CDF0-4E87-A859-E8D97BA1819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CAE9BE-D869-4D50-AC28-D7C50CF0797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FDD3A6EF-E728-4A8B-9FB9-4FDAEE1298D3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2260B31-A908-407A-920B-6ED55B101820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D4621B96-5599-4E43-B454-492CC91F17E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EDE84FB-A6F0-455C-B71D-77A4E78C42F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4A8223B-7F13-4D95-9338-61A306B922C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9D12DB-452D-46F8-87C2-FE705EBEE28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9EA2360-E6BE-47C0-A378-7CCAA831B8F0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6ACB58C6-3963-4E14-A771-D336B9D9784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98AF5E1-33C1-4216-A502-6B91C9D4074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AC0B28DA-3B2C-45B1-8030-2940815AA00C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7CC9BD9-E309-4190-BD24-6A4965DE114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8D17F0FD-160D-4315-A7E7-114996985D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AFA3272A-9596-4A0C-AFFE-E8784DAC6943}"/>
            </a:ext>
          </a:extLst>
        </xdr:cNvPr>
        <xdr:cNvSpPr>
          <a:spLocks noChangeAspect="1" noChangeArrowheads="1"/>
        </xdr:cNvSpPr>
      </xdr:nvSpPr>
      <xdr:spPr bwMode="auto">
        <a:xfrm>
          <a:off x="6705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844EADE5-A614-4063-BB70-046B3FED673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C0E0C8EA-8EDD-4410-8DBA-B24E18B062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A23822F-3E70-44FD-BEC6-FD9E0988288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2F95602F-24FD-4DFF-B915-C2B0CA2C77F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C161519-73C5-4A29-8846-66A8E396737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D5AA5180-19EE-4CB6-8753-4BAD7ACD5B3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A27FA626-FAB4-4267-9375-D9A2731DFD4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A18F3623-D8A2-4FEF-AB30-C0FD6CE2FB6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DB9FE973-3596-4B92-82B8-0512575F7B4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D7F59875-92E4-4A64-A497-4CDEFC55D79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6D348E07-1C29-44E2-9F99-5E27EC7694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FDAA91E1-C47B-472E-B4D4-3E0F8B07E9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CB84CFD-16B9-4ED5-8A29-F8035497C6F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EE3A2C3-4EDA-4A87-BA29-4E6787E00D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2CE0F2F-D624-4FA1-805E-27F8FAE8C98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AEFB0558-997E-4239-A1AC-A812489AB77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C161B667-E1FC-4E9D-BBA4-67E771F996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3FF6DA25-186B-45A0-801A-87EC9194B6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3B1F4318-5C34-48D3-ABEC-14B81991936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E0426958-6856-4B58-835F-A4B5D68542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D2810C98-225B-48DD-9947-52A6CA20D6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B868FD18-CDD6-47D9-BADD-4E1803EFB00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7D5E7A5-0249-4765-8A89-DE7F7A6D1E7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68C5B367-4DF0-43B3-832F-886E2E5DD5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9D361D28-00DD-40EC-A92E-C343E5B61A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7A13B74C-AF57-4BAA-A6D1-3DA614CEF4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8E5717F5-0C42-4F03-A6FE-A36770DCD0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2E2DC25-55B6-488A-BDAC-064E81115CC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1AA345CD-CC4C-4996-88CB-602E8183FF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5D944395-E93A-4496-8E41-2C086744C9C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96417B29-FECD-42C0-A08C-9BB1ED54EB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439094F9-2A3B-4337-B0D6-D0A94225448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1910D8E-CB95-4D43-940A-824A6634CD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E0E19E2A-04BA-4A5A-AA6A-6C4C612908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CA3993FC-1B1C-436B-9C35-A85C825AC9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7AB9DB3B-BA8D-45D5-AA73-7E936590E62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B64777BF-5E71-4C36-B105-3C8EC6DE33D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6D75CC96-1C77-4934-A42E-60C678180CC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33FD1BA8-BCB1-4048-89FA-E3708371A1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EE92951-05A6-440A-A6CF-3FF0AAB0D4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8E7D4FA2-3AB8-431C-9522-AC9DB86F25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9366F696-3A83-47CE-8C74-E7B5A32EB71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0DF724FE-3748-4121-B2C0-1F953AB3540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12E8627-6FA6-4726-A52E-F094DBE19F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CA8400DF-D130-46BF-9C84-D21CDD66F9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1EF1D837-FFC1-46AD-B1AD-7F5270E9F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C09F77B6-7C11-41F7-9D7B-A9741E8AC9B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C6F8A61-AA11-4CA7-80FD-6A2EB85447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347F6DCF-BE6C-4AB2-BF93-BFD29F8EA1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46E9AA8-4ED0-408F-A616-7EB42AE138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BBCB59D2-DC21-446D-ACD3-637D15F77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C741BCC9-DA15-4014-9036-994A1A36EB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2C4444C-B7CE-46C0-AE90-D786320346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31F9502-8FB1-4A07-8662-B235E55BA9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671F3411-339F-4D1F-8D1A-1713C22A5E4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8B12F861-64D9-4051-B4E3-FC5ACE1A4B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2DC1A401-AA61-477D-A1BB-08F0C1C88CF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7B5A4B4-278D-42D6-A1F6-78AF0723F8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4E7F112C-180D-42FB-85DA-F8077B1631A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8009D237-F768-4661-8F0D-266F3E1891D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79B1CA4-A34C-4923-9FC7-B3FE354E51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9931B2C3-19E4-46DE-8537-DC7CB037375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06875040-D8E3-46C1-BCAF-4A90EAEA9CC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E00B3BBC-D4FF-4F97-A64F-518BFF909D4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CA67591-C88B-4548-A080-03C7252DC7F5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119AECA1-1F3B-4CEC-B5AB-57D1EB525CE1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E408291-8E1C-4577-846F-1FDF3A12DDD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9677F131-B180-4361-9651-D7721BBDD89D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CBD1C051-7F1E-424D-AA1A-48B369E79AB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47579892-B1C0-4210-9486-A95D1ECA50D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92A5C3BA-F5E1-4CCD-AA4D-8787D0F78ED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6673EEBB-8659-4973-958B-F4C039A5964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33B70676-6DA5-4DBC-83E7-92FAC26171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F7120AD3-4694-4A29-8DBF-EA77DE73FF0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5E570EA6-0E52-44A7-A966-4F7AB9FB356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12B3F90A-A311-4D67-8317-B8BF8CF3EC0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4AA0B6D8-221C-49C7-8978-896A1E5BD3D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EC5B422-5AAC-4BF9-AB0F-AEF6E2C87A8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F8F4A261-974C-4082-913E-66E89C0660E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114BF298-BBC5-44C8-9DF1-0B8B56B9C4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B5068770-7A41-4E3E-A1E6-8A65586CFA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A891929C-173A-4E9B-B67D-8B3B756191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5852E82C-038E-4815-8917-C3267A63F8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7C52341B-0422-48FF-A07E-DD940F05F0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222C154-48A2-4580-9363-31C7FD717A3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11AB8E50-28A4-4648-827A-78A166B202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C437DF48-1BFD-45EF-90D1-79CBC44DCF5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0F2E1EC6-14A9-4C02-B2DE-CED244AA627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FBC41CFD-BDA6-40DF-89A3-B7EE457D1B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53B0B0A-9E89-417C-A968-67BAB00EB4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40FA1229-6520-4B6A-930E-6B805DAE43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0434191-4F66-4A5B-ADAF-7C5A8BB64D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49E0531E-45F3-42B3-9982-851C45A11727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4F112F3D-23EF-4C16-BF65-9CCE82E727A2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044D4918-DD08-4BDA-BC40-F158AED162B3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46C5FE9D-6943-4105-ABD6-92AAA42D975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3C7F565D-2B4C-4E54-A0F8-7F56D5D7941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FDF79135-0B5E-4AEC-B387-F8BC9F7964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67A90644-2079-4C64-8898-2EF13F8A426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2E82CEA8-50F0-4C2D-8403-D3B797802A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73A1E1A5-A8A5-49E4-9118-4531392A7C9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339952FF-47D8-41B7-B584-ABC67006FD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2A4CE0AC-BF6C-4A90-B1AF-D934B21B09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81A362AD-A494-4730-92A1-55A1853443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7DA5E9BF-C223-419A-A14B-BD80BE89CAB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316E47BB-A307-4000-BF3D-6C258BD32B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2DE3E7D-AC9B-4EC3-91D8-0A9F307FE91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EA94A3D5-881C-46AD-A830-3FF2D7F6384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6C316C-42E3-472F-AF72-9B33498073E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BDFF65D-2022-4430-BCF3-E27492E268C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04E86436-2EDF-490A-A293-FD2F0427FC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6A37F54-40B3-4E79-B1E5-AA9CD2D21D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BEF6F159-AA82-48C2-AB73-2E430E1DB8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9EB5B34-0632-4D6F-A9A6-044A1B83FC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846C4587-1F08-47E9-B22E-1559A0F0214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9DDACCEF-8021-4606-9636-674247500C8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A4025528-22FC-4870-9DA6-3EF9CFE9746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64E95512-AF0B-4DC6-A696-AA873E35DE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186DEA5F-14BB-4E36-8938-5AF47494B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0F891CD7-ED32-4DED-8BBE-1B3243E7C17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70A221D-6001-4C21-973F-05720B20D79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B85962A7-DB8D-4E2D-A2AC-628825BA24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C881870-9C4D-4AC7-BF44-C7C9EACF55D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E0423F0A-29DF-41C5-ABF8-3F875771FC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3B7CB80-2ADB-4F8B-AC50-E26BF5AD62C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275BB208-F3C2-4C06-8C7A-863D32851A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75275CC7-6D79-4DE5-9F12-6AD42568984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86F12884-0DFC-4BB6-B4D4-A8922AEB0E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20C82BA0-1431-4C8F-8682-0DF0F81FF68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050F741-A70D-4C05-9F7D-F2CFA836A4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6565DB7D-F358-418C-9260-824C14FB203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3BE8E527-D73E-4F71-BD18-56CCF39DC6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866B3D45-968B-4A74-BD95-0FEC52D225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EB661ED5-B6D0-4077-8893-D16AD1B6378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5180AA97-4E71-4688-86F3-7E6F81620B4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48953665-648C-4828-B468-94262E2CC5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B95A578A-FA0F-498E-8D25-42035ACDA8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D5ED6926-181E-4169-BD46-F336E20373C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C5BB5347-2A6F-4684-AED2-4D9B2296D4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204D979-EE31-4837-93D4-37F3B0D992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6DBDC035-8C56-40FA-BA71-D2B89DFAF8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5C27EF38-DB5D-4A13-9BAE-123E56158B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9B8F5EC2-AE20-46AF-B68D-A85E411478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F554471F-BB1F-4246-BA4F-D9D13297B78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1EE332C4-49A8-4A17-AB9B-0EA254EBB3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0F02A89-37CD-4766-84A0-FB4DC6065EF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534A6428-2D5A-4C43-8708-97CCED105C9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AC06832D-58B7-41C8-8799-24118D69618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1FF32559-4EE2-4C79-9F29-2482588321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9BCEF0D-871C-4EBF-82F1-F0E9ED8C86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E0E7D507-DEA8-492A-AAD5-770AD4D38F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959475AC-CD1B-467A-91A4-2F9EA0F5072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066F893A-DE20-40BD-8B64-8D608872D70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6F41C12F-CDBC-401E-9A9A-9FD22DE41D2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A10B1897-3453-415A-9D77-88911544DB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FBF9A2EA-48F9-46FD-8D9C-2E50A40BDE3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60422FEE-B782-468D-8DD7-645EDB6990F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063A88BD-FBFD-4DDC-967F-D277C03CEB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58381F7D-A0C5-49E3-9849-9E9CA106B4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278991DD-E0F5-451D-8A4F-FDAB0952CF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48670AF-3468-4F84-8431-B70C860BA1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3AFF06C3-A222-4E5A-8C47-F13BFEE2B0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1F589833-026A-4895-9A4A-E9AC00CD7F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AF382E45-47B4-460C-85AA-3F2630B9D12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B13BFD94-FC26-4A85-BA04-16B0CCCDD94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853FB995-78FD-4B1A-8D8C-6D98302AE5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6DBAC658-ABC0-49A4-8D5A-A884A5F979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F0977D1-7AEA-4B66-8B5A-25932FB90C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EC623A1E-F9C8-4614-B8C6-8B15D06C10D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6899CF3E-14E1-4FAF-BD0C-3FC9F6051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6946DE64-9F9F-469E-8436-8208D8F5F5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CD3F2A56-F9C3-4216-90B8-8F9A5930C27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C24FEF38-9C8E-4571-A1F7-B05D462B9C4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B736F788-7020-48AE-8D0B-C41267AACB7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E34C2578-7EB5-4A45-8F42-175EE447EAD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30AC898F-4861-4B52-9579-09766492D8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46CF0354-2EAC-40C1-A70E-E51061BCA03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F174404E-9B27-4F90-89C4-54F13ECD5D2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350E7BF1-6D0D-49FB-9B03-B9DCD8D55A5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067E2603-5D5E-435F-9CDC-90FC74E60FA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74AE5C4C-9D83-4101-8380-4854D0302A03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E4B86186-7EB7-4094-AB37-4FD7800EAC8D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5B803A5-167F-4FF2-AC1A-727696984621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281EC849-2CC9-41EA-8C86-076A832D3448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0B51D668-3C2C-4874-9DDB-E9D31F82B45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0D110E9D-CAF4-4886-A116-DA69FA8C023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30061683-8135-4B51-BD8B-17998F4E25F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C95FEDA9-D1D1-41E0-87F7-7A2E905AC55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27CF705A-E96F-4386-99EF-AEA2F89A004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CCC7830-82E0-4CA1-9771-682EADEEA70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4C32AF35-CA66-466E-9588-604667CB2C0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48D1A4B4-DF52-4A3B-A1D1-FCBFD7FD95E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AC5F3C98-9F7E-4E05-A8D3-74FBDAD88BEE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6DF7F514-CA13-451D-8A4A-D7B55237124E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DF1FD4F0-F915-499F-80AA-FB5EE3CF107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96A337BC-F5FA-4A8A-B1C7-51AEDC429623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6D904EF7-88C7-4982-B789-FE1B5C8CA7A4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D17FFFD-D4F1-43D5-919F-080EFEEBAD5D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015AE67A-9DCE-4128-A583-46E8EA7348B0}"/>
            </a:ext>
          </a:extLst>
        </xdr:cNvPr>
        <xdr:cNvSpPr>
          <a:spLocks noChangeAspect="1" noChangeArrowheads="1"/>
        </xdr:cNvSpPr>
      </xdr:nvSpPr>
      <xdr:spPr bwMode="auto">
        <a:xfrm>
          <a:off x="86106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146064C0-4991-481A-B88A-BF65A5D30F4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32FD1EF9-9147-4D2B-9537-A9F93E5A6FA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ED402F5D-EFAC-4738-8A5A-9320891A7B6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A1B409FB-A691-40E6-A8A9-3B2AB55D40F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D5F10537-01B0-4946-806A-FE090414BC70}"/>
            </a:ext>
          </a:extLst>
        </xdr:cNvPr>
        <xdr:cNvSpPr>
          <a:spLocks noChangeAspect="1" noChangeArrowheads="1"/>
        </xdr:cNvSpPr>
      </xdr:nvSpPr>
      <xdr:spPr bwMode="auto">
        <a:xfrm>
          <a:off x="6705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F76E4FB7-D26D-4286-B15E-A0F03C4700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E4BCFAA3-F2FB-44CE-AD34-3416E10B178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90F0DFDF-989B-45E8-938A-82D0B013971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7D4A6AD6-F1A1-42B2-B8C5-AFF4EE09004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119876B3-8C1A-43FF-89FE-EDB5ED9BFF99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3166F744-CB66-4175-A8D1-83E9D900D93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7CE3F977-C70D-4B79-BBAA-911B7161261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62F5795B-11C9-4BAC-88DD-3508EC73CFA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54617050-DD31-46CC-92B3-C9A53DB1D19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0800B8D1-6FC0-4B69-918B-5663AEA674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5ABC880B-40BF-4259-9563-91147FAB668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B23A2F28-BC20-40B4-9177-5643A7ADB9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AF28767E-F315-43C1-90BB-9FB8013794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7EC30D7-63E6-4866-ACDC-366D5BDCDCB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CED4AEE1-0D9C-489C-8A38-F2AB53F1A3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8A4E3E1-D2BE-46B6-9BE9-56B0C27D64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829F61CF-B4A7-4D9C-82DA-37A781A117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566650EE-04BB-48D6-8A87-0040A27417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B76F6715-3F6C-4570-A2B3-BCE1A5526E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2182D008-AEEC-4FEC-8C15-71F7356D88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4F2314D4-F1D2-4DE7-BF6C-178EEBDA2E9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FA0EE80A-D1BD-49AC-B8CC-89200990AF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68A46A9-703D-47F5-AC64-FB6573FA74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2D54DF78-1706-4CF1-A159-871C704B558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9DFBE5A3-5CA8-4D5A-A27B-1AB359198B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9F1725C3-9690-483C-BF52-1ADCC6553C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CF171C1D-CABE-40D3-9ED8-4814E584BE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E885D853-6A98-41CC-8F6F-3350ABE4406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DF5C15C6-6FF1-4FA2-B5A4-10B27A59555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5C5195C0-7E92-48BE-A46F-CF3C8BD1205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FF540E2F-6B4D-4C8C-A251-1F943C9876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35C764B1-F2BF-41C8-A874-178B22DE5D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10CC3A5B-1D62-4C70-9717-A32293B7E72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B210E978-BB73-4966-9327-00065FAFF97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3A3DC8EE-9EE0-4D66-87E7-FC725FCFF4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4282CB47-74F8-4F34-8B76-0A3E7B06C6D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77DD287E-E084-4BA1-B420-72BB75FFDA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00DDDD42-E441-4E20-9435-6F8A9F251E3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FD8B521C-A776-4758-8E7B-A3839FF1C90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0622415B-296B-4F4A-9E94-516F9A5B6F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D6308E10-89F1-4FDD-86F2-58193916B8A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9089308A-3583-4E7F-ACA7-3C1D4E2278F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A98065D2-40F6-4163-9C2E-04C7AE46C90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DEE1475E-BE13-4875-B08F-472B89281A0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763E4656-312C-4EE9-A8BF-E3CC983E44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121BEF23-7FE4-4614-B777-F78394D4E20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8D042712-34BC-4C89-AE19-F219B2C579C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05BC64DB-2629-4A55-94D1-14974DC9FB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2D52E12C-C7DD-4418-B06E-B288148D7A6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52A73501-5322-46D5-B5D9-153D942EA9F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0DCB6526-86E5-4059-A241-89EE3CAF61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41376ACE-AA0F-45C5-B65F-1F87622A95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C677B073-2AC6-45B1-A9C0-AB9011BA48D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8780BCF2-495D-461F-A0F2-739E313822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0E1F481C-8DBF-45FD-8B86-44E908E495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40331E0B-05E8-4186-92CD-83C9607F4A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52537810-E5A9-46FC-B9D1-B924710155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82DDBE9F-9D91-4162-B8C6-0524C573846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6021CFA2-1594-43D6-91A3-0FBDB13649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917CF9A2-5537-4FDE-A995-73C3663C8CB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61BD6246-687C-4E98-9136-4F97F29BCD0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0EED7E0C-DCF7-4F1E-9E9F-02601017FA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DE26128C-D283-4CA5-BAEA-991CEA975A2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3E78ED0-44C6-46F6-A76E-4E6E7E6C4C5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E8CD39F4-5B8A-433A-A0AE-322A5B05E3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54A9B8C7-302A-4971-ADDD-C87E891649E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43317987-612C-476D-B179-59D7C2344E1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946304C7-960C-4C5E-88F0-223E88EAE7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89922343-6ADD-4412-B512-FB226AC832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64AEADC-AE71-4BC1-82D7-8B9E74FAD5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A3CD4F8D-41C1-4326-8F2F-D52B9B3B66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61007C2-6EB3-4CE0-9872-F7E868E03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0888BAF1-05DE-419E-83F3-3604DC68B8F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97A9E671-995E-46C2-AE9F-7F7F9CDFD36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0EA47F4A-5CF3-4539-B2AB-A4325563F9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7B17F9B-7F41-43C6-9CEA-327E4FC941F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75DBF14B-EF6E-44D7-A0DD-DE3178DC5B2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CD110A9D-9CD6-4C41-AE52-3BDBC7E35FE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8254D2D6-5639-4B5B-AC4C-148801B642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8D555254-095C-4256-BE95-58CD21FCA7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B0DD00A4-6975-4124-8BFA-A1617E7126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F33F6FF5-C850-4968-84D8-1C6724702A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43A278E2-7B53-4641-BA89-30BCFDCB3EB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3D1ACD27-6C8C-4D51-A945-DC5E8020F0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D49D2A34-C27D-4D61-AF47-379B244E11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648B947D-D800-4B2A-BAA0-F6E62B772E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967F0F61-2A4F-4476-9103-B688E9FCA9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2311519D-14C5-4890-96C2-F73417A7DCB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06F160C4-AC80-4FC4-A5E3-45EB2C5F32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7BFDB78C-7333-46EF-AD5E-4B61431E848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0156E4E7-1414-40FF-878C-F13BDCDD7E3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270313A1-909A-450B-ABB1-0379C8E4F18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5CC94573-0DCF-4A79-8677-A2B996FEC6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E7DE6B21-5961-4611-AD1A-AF47CB5DB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426EA72F-42AB-45EB-92FB-FD6FB7BFFC2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46FB8BF9-A41B-4B28-80F9-483E555BC1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0A63E11-43E2-4AB5-9D2B-E0CDD9D66D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F0DE54A7-DD10-4EE5-A1BC-B788BDFD20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6</xdr:row>
      <xdr:rowOff>30480</xdr:rowOff>
    </xdr:from>
    <xdr:ext cx="518160" cy="55626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AB67197E-4F88-468A-9195-6DEECD3C333E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6</xdr:row>
      <xdr:rowOff>30480</xdr:rowOff>
    </xdr:from>
    <xdr:ext cx="518160" cy="55626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35305BD-1BCA-4A6D-B377-611459CACBF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7ADFA21B-555F-4880-8F0A-7C74B6FD618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1772F084-BA48-4AB0-9CD1-8488EC2257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6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A7386DE6-9E17-4373-8F86-704D4BF0E79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6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3A7C7459-A72D-413C-B5A3-B1288C9CC3C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12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87B4C4EC-030A-49DF-B952-3CA98C83F0B0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12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0BE238A-8079-45C9-BAC7-5247D41DDB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6</xdr:row>
      <xdr:rowOff>30480</xdr:rowOff>
    </xdr:from>
    <xdr:ext cx="518160" cy="55626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00955914-C5D2-441F-8F60-CE43BF0C081D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6</xdr:row>
      <xdr:rowOff>30480</xdr:rowOff>
    </xdr:from>
    <xdr:ext cx="518160" cy="55626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B65A700-8540-43BF-98B5-D34D61D79DC2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BFE0D458-D42D-455A-897F-FD5DC2C33B8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F23D4E0F-153F-4B45-BD03-B5321427B7B4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065BDAFF-EF14-4719-8C0C-4F72C36240B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A0C77048-5CDA-436B-A36B-77D9BBA5FE5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C4106BE2-5FE7-4819-9263-BAE7EDDD87B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DD4CC94E-D005-4843-B52A-8B13EC84E09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9E7FAE26-809A-4880-A085-082DFEDEC30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36F3AA8-E11C-4BBF-9885-4A8EFD05661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9AB03965-0C20-4786-9B30-B13AEE9799B8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CE6F8852-65ED-499A-ADAA-E97646E8F8D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3447E7C9-C029-46AE-A72D-5014A3C94B7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9D3A6704-A812-4A99-B2E0-F8E55660221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6D12AFF3-80A8-4327-BC74-7272F7D9D59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9824D710-2522-4D93-BC4C-1B84E2263D4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C6DBB1B4-D661-4255-A70F-A755C49CF73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A5C895F5-DDD7-4C5E-AECA-A563AAF2C73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B4EDDD62-BB2A-46D0-907F-9FEFA96D07C3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8AD53188-101E-4A3B-85F3-ADE88877794D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21597140-1744-414E-A6CB-DDAC1B6880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4C297A50-04CD-4FE0-8142-3E6B30CE3E9C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C72FBA8D-80A2-4440-841D-DBED09CC40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B4C8DB3C-1D11-4DB5-AAEB-21690B43A9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838458EF-27E3-4998-B30E-BD92FE9D399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27BACCD5-1383-4E0E-8AAD-2A629F2F0D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CBBDC080-D274-4B24-A4BE-B495B2EB2B6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030F48CE-1D28-4282-80DC-8AF7E0A398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7E17DABB-EA65-4D34-AE5E-FC0B9FA3B2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5496B0E-0207-41E2-8E01-F55047FCFF6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C703F41F-FB5F-45E5-8741-FFC137E06D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5ED4EFC0-2937-4E20-92F8-0D1EC3930D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25</xdr:row>
      <xdr:rowOff>30480</xdr:rowOff>
    </xdr:from>
    <xdr:ext cx="518160" cy="55626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B0000872-CD0A-4278-AF25-06E626B9D133}"/>
            </a:ext>
          </a:extLst>
        </xdr:cNvPr>
        <xdr:cNvSpPr>
          <a:spLocks noChangeAspect="1" noChangeArrowheads="1"/>
        </xdr:cNvSpPr>
      </xdr:nvSpPr>
      <xdr:spPr bwMode="auto">
        <a:xfrm>
          <a:off x="76504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25</xdr:row>
      <xdr:rowOff>30480</xdr:rowOff>
    </xdr:from>
    <xdr:ext cx="518160" cy="55626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D2C25232-3DC4-4EEF-9B9D-87A9F2E83C0A}"/>
            </a:ext>
          </a:extLst>
        </xdr:cNvPr>
        <xdr:cNvSpPr>
          <a:spLocks noChangeAspect="1" noChangeArrowheads="1"/>
        </xdr:cNvSpPr>
      </xdr:nvSpPr>
      <xdr:spPr bwMode="auto">
        <a:xfrm>
          <a:off x="76504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BBBC04EC-F7B8-4B5F-9BD5-CB7639AFF69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E7AE95B3-E5FA-4544-AF95-935F8D32DB6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FD0CBBD1-84F9-4171-9136-8593B5A0851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E130C000-1C62-4405-870D-90605FF16518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A1B08C54-BD42-44A7-9ADD-329BEE0D1F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F9633681-D1B1-4471-9DE3-25A5A5AAD3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32ADA31A-C84F-4B54-AC39-36D9E625BD3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EA0062E7-7A27-4155-9D9F-BB50C288E4C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193EA288-61F7-4B12-96F1-44720B819FB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09F13DC8-D720-459B-B377-C9AF315720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48175EE7-FF93-430B-9E04-C7D420321C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46669A2D-A3BC-444A-999B-7218B8B232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53704EE2-B44F-4C68-A395-8EC542F1C3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C01F6DF6-AB25-4F14-9647-CDA830C049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329B484C-E107-4ED8-AB0F-7EB6425CD4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F5E0EFCF-3468-4B84-9D30-0F9FE857D50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B055170C-138D-4604-BA80-F434C24B324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C518BB65-1636-482D-9A07-6F88A0A8AB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6A6DE4D9-E03F-4C27-A63F-5C29E8F8FE7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84ED9042-D319-4A6D-9CAA-A95A6DCFBD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4C9E2CEF-B294-45D3-B3E9-1A6AB10BD9C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1EFA3DC5-6CBD-4A54-8F54-14A027CD15B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F643B059-132D-46A1-ADA2-2605656514A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6561C5EC-5439-4DC2-BBE5-161D798BB2D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65771167-45DD-4536-83A0-D0AA50A4EFC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2ED537D1-C2D8-414F-BEA2-C9D30E159C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D88A0E81-5007-41AA-A3F3-FB5EDCA051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1A6CED3D-54DE-41CB-BED5-65DA874A48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51D2831D-7944-425C-9EB7-BE838B89F5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BE142602-CB8C-4E11-B525-8EA6CE47F2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30480</xdr:rowOff>
    </xdr:from>
    <xdr:ext cx="518160" cy="55626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79FB25DC-2C47-4A4C-9D24-EA82F49696B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30480</xdr:rowOff>
    </xdr:from>
    <xdr:ext cx="518160" cy="55626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58C48566-D907-473C-9FC6-EDE53CF89587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D596CA95-8C92-40AE-AF2A-93B7F81ACD2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896EE49-4039-454A-B9FA-7DD3B298AB8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30480</xdr:rowOff>
    </xdr:from>
    <xdr:ext cx="518160" cy="55626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40F0B773-ACDC-4212-B055-145AB805F04D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30480</xdr:rowOff>
    </xdr:from>
    <xdr:ext cx="518160" cy="55626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CE6AD56C-7E0A-4286-8FFF-D3D87E53062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D0D9224D-84D1-49DB-8EC3-A0257DC429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AFBCD486-B761-4A1B-98DD-5101E615C47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D2FA5EDF-C9FE-4F41-81E6-A9429533A1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659AEEF7-7F8E-4289-9E02-32257C7E15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117C2EE9-C7F9-43C6-9A94-14D2E8B6EB3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20FC8936-2DBC-4D2F-AC34-D1740C5BDE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5A0D55EE-4FCC-4771-BD81-9FC7EE12099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F8EFC71B-B4D8-4412-B557-6A0278FBCA0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68884767-8C9C-4DB7-B3E0-1384EDC11A0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C154FD53-7F99-4B2A-9B38-012140B88A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C169129D-98C8-4240-9C88-E776ED8B783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E828FD26-8B8E-4EBB-AE4F-196A72F5792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F5FB7470-4CA6-4FFF-AF3F-AB606AE4A6B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D5D5DC8B-1FE2-43AE-A3A2-D4DD7985D0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C1D16662-6B6D-4CB3-9335-182CD1B9632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2A902466-6096-4F7C-AAC9-3D605B4DA4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E14E2CCA-DB31-422B-925E-2D20BD2B3C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148BF46E-1335-47F5-9C4C-80084409A8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6C4FD1C9-3A89-4999-8739-0CDBB7768A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F1140004-7CD9-4974-A7C6-0E1C1D0A2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4AFDE738-55A5-4A57-B7B9-57906DA68EE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605574A1-C317-4CF7-9960-D417E7207B6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2C8D6C2D-17C0-444A-AE52-F9FEC881A7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439E953A-179D-4F86-A5A1-153704BD870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8EB52AEC-BC91-46C7-A342-0C1884FF186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F2F4C1D7-CAB6-43B1-B838-2E29A4B6F52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FF5D165-94E7-4A4F-9144-EF9C3E9A43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C787D75-337D-4E5B-B546-7CBE8D6292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BFB45A5E-9DD2-4A4C-91A1-0067B98F133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984D1EC7-D2EC-463B-8AE0-A30B9C4C593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82CE3F74-E9F6-46F0-B850-951F5F8AB8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32BA55FE-45D3-439A-BC35-45523274B38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4CFB30E7-8810-457B-98DF-8F6575A5664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0903BF63-3257-4FBD-AA2A-9E2BAEFB20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BEAAB6A5-4FB8-4D69-B0AF-2513AE5761D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62181C25-C09E-4314-81CF-B8C6D9F0F0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B734EDDD-FD57-4C96-80E0-60F25942EA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A5C31591-2886-442C-8C1B-A6A6504094D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B0636178-3408-4B2F-9173-C53E3996F4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E6BCE0A8-3B71-4E4A-B507-2A786CEBBE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31A14DDB-C091-4C83-BE96-82ED3FE6130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D8FCB428-CDFA-439D-96BB-EDC00D69AA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EDF9F0AA-1BAB-4879-8D11-71AE9E51E99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3E6677E0-88A3-4895-9CE5-65F49372F0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9C416381-8915-43C9-8C56-4E7EFCB509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8840E7B2-1363-4242-BB08-060D261BAD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45A3F384-FC79-4779-9E1C-17BDCE8283F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0B015DCF-F8CB-47A0-8D97-2F4E5342D9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579EAFB1-9F30-4AEF-A98F-119F61D6327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81DF24A0-5418-425E-86C3-C1DD66580E6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F70140D7-6D6B-4092-A8BF-8F853DA862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3A566F3A-7C8F-471F-BF0F-74BE738B72E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C851122B-FEF5-4C27-A2E3-48626639D3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83D410DD-93BB-49C5-B8CA-335E4200D17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896F0303-007F-4869-9E25-C801124F76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DC25FC25-C332-4A2B-930E-7DBB7AE778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9ECD397-F26D-4380-8A60-DFB8ACBC34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0D9A69D9-A492-42C0-9F16-9A06B2CD32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52393A65-A9F0-4164-A906-D293721471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452E02D1-7578-49D8-B9B4-B1EAF5A5A7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64CE0731-80A3-49FA-AEC4-3879927F2DF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3751B0D2-EF79-468B-BB1D-D819D942DC0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AD84469F-34B7-4D00-B0E8-65690CDB10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D5BB2929-416E-4D9C-BF33-DA24A542C6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1D31BDA7-7F38-467A-85A7-72E91AB41A5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BAD23154-4FC0-4CF2-BA82-23398C8D194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0331A4C6-3200-4D09-8F7A-C747E2E39FB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900C30F1-8C66-4F7C-B13E-5AB6A934CC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45DB748C-3EF2-48FA-844F-E9D51BDE20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315A77C1-CFB7-47D3-ADBE-F1C3AF0DA0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E3A3F285-BE22-4FC5-B985-C7A08FDE63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B5F48A08-B81C-4170-8210-8232426BFB3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37017365-750C-460B-836F-5797884D78A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EB696821-583A-44EC-A518-03CEB232749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A1E13F71-9420-460A-856C-8C55B269A4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AF232045-466A-40DC-8C85-AAE60B40FE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74BA5F40-46BF-46DE-8DE2-B5D3E899059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279D56D8-2081-4F3E-B205-FF14967AE33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D9FDD13E-DE5E-4DAF-A8A0-D4AE63AD378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E9DDAE96-8F5B-4867-BF7A-73F3BA6C41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BE42D896-81E6-426B-947E-65CCD43986A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2BF058DF-5F98-409C-A943-9CEB00C88B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9ED5A2F2-3E89-40CF-871C-14C95AF131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C30ED6FE-84BE-42A6-A291-ECF33E4B23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51651BCE-7EC3-4432-BD7C-A0CD387C542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1444BD64-E1FE-4145-B1B4-1B7E71C1F4F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FF4477F9-674F-49D0-BA14-42523C3C6A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FFB4BD04-DFB9-45DB-900C-FC0E9A97EE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E862A5B2-23C3-4019-98F5-7D3CECB5BF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6CE55E8F-A748-4DE2-BE89-CBEABEAE6EB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C1A2B995-BAAC-402A-8C87-13421F5F448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E35A255D-CB9D-437D-ACC3-29C9501F8A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0BEEB0E5-EA91-441F-BC95-140CBB1D58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11E4E97E-8BC3-4798-9FC5-E57A7D5574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BD6D94B9-5BC9-4E48-9FE9-0C52245698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D59CC170-E225-4F22-9AEC-E52FB3E1C30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E464E252-31C2-4BFE-B68F-0AB947933F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325B29D9-0E4D-48BC-BB45-0286435508C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0F44884D-7461-4AD7-9A1C-06E1CFDAF0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2F0C4C56-61F5-46D6-A07F-5FF725515B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84C4DA16-32F7-4FC5-98BE-14CBE52040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8DF023F9-27DD-441B-9D2F-5D28A2D768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F9FA65A5-2E75-450F-BA2F-184C137E16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F4859F00-B895-4FF6-B601-3DECB45534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60DCA276-10D7-4CF5-ABF6-F767820E634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E8AD846-1CCD-4DC7-958E-5B504FCE2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893A184B-FC2E-4C24-8616-E37F8E4B6C4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536863B9-FE5A-4FC0-9966-AC3304C0326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98C0CF66-6DA6-4408-837E-9AC82EADDF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F0CDC09F-FF89-4346-BB1C-D55DB9EB3E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F4DFF145-C74D-4200-8B46-601EC00A9BE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6887F985-406F-4D38-BB0C-059C31420C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4BB10085-5B94-4D09-8AC9-893C26CC21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6C01CA97-0ACE-4908-8E28-A2F70A61D72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FF6C71F4-02C2-4BB3-B73C-AE8CAF328170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E6203736-0E59-459F-A35C-D24C1CF14D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42290F5E-A283-47B1-B21A-947C2031A58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F7F8A1A5-F03D-4CE6-BF52-66011DD0558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C7C0FEEA-A0DD-4E69-960B-236EFB1EFFB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A16985CC-9619-4774-B8AD-BE3B522E45C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DFBD76C2-168B-4289-AB3D-958F5BE2FCF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0A0B488E-AC22-4F5F-9895-825270CEF8E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8</xdr:row>
      <xdr:rowOff>30480</xdr:rowOff>
    </xdr:from>
    <xdr:ext cx="518160" cy="55626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E87EDFF5-8BEE-44EA-A9AA-1675B5671683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8</xdr:row>
      <xdr:rowOff>30480</xdr:rowOff>
    </xdr:from>
    <xdr:ext cx="518160" cy="55626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6C3AE2E6-D8CA-438F-AE03-AF5D0C7E211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60EF9C9A-3C6B-4A58-9C8A-D631D22A95C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ECBF734A-D494-4EB5-8CD6-2AC5DD678F4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4B042D4A-9798-423A-A260-F74E569975D8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2854DB2B-E00B-4D6F-978B-144A5BD3A177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FF0B9035-9456-46AD-ABC3-B80913B9BB9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B51080AF-919E-4404-8192-762A8FD9F56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7277FB67-62A5-4F67-AF8E-55C04B14FC8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2B8FC5AF-5566-4A32-85C9-168BEB6C31D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5C44BF85-F9DB-448B-81F5-6F155273A5FA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8FED144E-5C7D-4736-A9D7-A571387B9D1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A2870C10-1D37-4EDF-8477-1ABF58E867A9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64457E31-1B98-4C08-8598-5E3B2233AA29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64591E9D-B14F-4BBD-A22E-BA8E3DA93946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6139F2B-B226-41C5-ABA2-D24BF00AD354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2AFB80BA-117D-40AB-86E2-955C81217D4F}"/>
            </a:ext>
          </a:extLst>
        </xdr:cNvPr>
        <xdr:cNvSpPr>
          <a:spLocks noChangeAspect="1" noChangeArrowheads="1"/>
        </xdr:cNvSpPr>
      </xdr:nvSpPr>
      <xdr:spPr bwMode="auto">
        <a:xfrm>
          <a:off x="86106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2E8E4572-6723-4370-A3F3-51AC255A2E6B}"/>
            </a:ext>
          </a:extLst>
        </xdr:cNvPr>
        <xdr:cNvSpPr>
          <a:spLocks noChangeAspect="1" noChangeArrowheads="1"/>
        </xdr:cNvSpPr>
      </xdr:nvSpPr>
      <xdr:spPr bwMode="auto">
        <a:xfrm>
          <a:off x="86106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1F72F8A8-23B0-46E3-8522-BD00A56426C5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D67C6CDD-28B5-449A-9A42-B49CC373D27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13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AB081BB6-9413-4488-9942-87F4B2DF7EC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0AC1F2D1-CA60-4E17-BE45-C8135828148B}"/>
            </a:ext>
          </a:extLst>
        </xdr:cNvPr>
        <xdr:cNvSpPr>
          <a:spLocks noChangeAspect="1" noChangeArrowheads="1"/>
        </xdr:cNvSpPr>
      </xdr:nvSpPr>
      <xdr:spPr bwMode="auto">
        <a:xfrm>
          <a:off x="670560" y="277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5001E59D-BD74-43DA-A3DA-1FB9AE9775C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1747E405-2B60-4AF8-90B7-11BF07E62E8D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29916D9B-95EA-48D6-B143-0B1F774902A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8C616A9E-E4AF-4344-84B4-C7B55C6EABA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0D1D7C3C-A0F5-4802-AFF5-98C9E829751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6D0F8933-D781-481E-A5EA-F1F92B2EDDF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8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ADDB5F84-1DA9-49B9-A9EB-0924231A900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75D0DC5C-5210-48B0-8F4A-65B98911CF8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5D872E71-BF4B-4E18-8C4E-263618EE678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19D15888-1C12-4924-96A6-2735563C4B38}"/>
            </a:ext>
          </a:extLst>
        </xdr:cNvPr>
        <xdr:cNvSpPr>
          <a:spLocks noChangeAspect="1" noChangeArrowheads="1"/>
        </xdr:cNvSpPr>
      </xdr:nvSpPr>
      <xdr:spPr bwMode="auto">
        <a:xfrm>
          <a:off x="640080" y="257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B3881622-3260-45AE-AFC9-01FC10766EC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D17ED88E-99B0-4603-AA93-344B959A75B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F702E631-C691-42DE-90ED-1A07AD2F6B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010D986B-8DAD-4F80-B1F7-E8D60C6BE80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A8F9F0B3-2427-4E52-A067-3A4401724D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E71843C9-0A74-4AB8-ACCE-6CA847C577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046FEA27-D63A-484E-BFE7-D28EF8EF5CE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8F6E1F17-53AD-486A-8CBA-A239A86BC9C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8D50D169-DFB6-4F54-AFC4-E13FB8C3923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9E15799D-C5BA-4E31-A2BF-9A56BE3506F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E32FBA06-C7F3-4E5B-AECE-EF4730EF6BA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F06B20EA-E7A2-448F-B930-75DC56FE4EE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F367391B-D895-4DE3-8699-A206B04A20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F0D8CE8B-6B63-4C05-B3AB-A139EB3BBDD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E6BE94F-F4FC-4FC4-8A3A-ECEAA37215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AADE5A78-62B5-4648-A2B2-FD1854F3A10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F79B5FCE-7E6C-4C87-BC4D-B3EDBB89FA2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65C5C95B-3C00-4172-8AD1-6C3358B64A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1015B172-1B8B-4B0F-813D-C0EDC6D3DD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27F64D6-0E0F-40C3-96D3-8BA674F8BE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B3B3B0F4-885F-4BC5-992B-7908EBD2623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B1B09AD8-B673-430C-96E8-6F6CD96D559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F6E36C48-27E1-4FF4-A1F6-53FB1EF3480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D6F3A025-CFBB-4122-BB14-210B219A48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E645292-DD50-43DC-B5D7-68AFEE981E1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7778E89-29F5-4CE9-A955-AC644C72D0D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A7A2870E-C49C-4881-B15B-B873D75FBB0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55823A6C-6D27-4758-87F9-04D364D1222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547D3295-B86E-41CD-A715-12664CBA63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1013FD62-6608-482B-8F74-567D5B239A9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5FA6CAA6-A742-448A-BD8A-74A8BD86CB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DBF9C014-79BD-4A8A-891D-D35E7E1211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CD75F7D-7B27-45D1-84D4-7B3ADF98232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BE31DAA4-991C-4504-B74E-0670ED875E0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55D660AD-07FB-48C9-B3C8-A0696F7941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FA11C0DD-2B32-4F89-A67C-F7419239238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144A91B1-AB7F-4172-A5DE-B16B9111DF4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A458940-A657-43EE-AAE6-3CB0BBFDEC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D8220EEA-A19F-4E86-AED4-752EC92A403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812767BC-BE0C-44AA-AE37-3D0A3A13B7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3447F484-2E74-4048-918D-42E172FC9C5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2AF82ED4-BEE1-49B9-B43B-31D58454E6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45113E83-9656-4A32-B77F-BEC452791D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CD67C921-E9A5-4598-A8C8-E09C78FB09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08F0708A-C760-477F-BBB6-0BF2AF290F4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1347126B-6B03-4ADF-A95D-2617BB14304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F039806-7ACF-4232-B219-7D03AE70804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30ED90AB-1A3C-4054-BE5F-E42E602F3C3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6A8854A7-7CF3-4B62-AD1F-F5D789B1FCB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F54B9247-3F0E-4125-B413-4DAE6F7BF76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E3075936-591E-46B1-8137-9311002B1A0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49C6012C-5C6B-43A9-8791-96634F81DE6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13601416-3B5A-4287-B14F-416F0C16578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20C59F32-EA13-4F90-AE2C-4BD010E41B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AE271ACC-ACA8-464F-8443-D5491310E97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F98CC7D8-B0F6-4EB9-A99E-0889F908BB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21A5810-1C21-484D-B601-AD02F4B54C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83A9BF2E-10FE-4634-B483-5475EADBDD3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F1B04B89-99C9-44C9-A9F4-1D02CB6B60A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64376373-6339-40D2-8A99-4FAE278478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AEA7F835-90CA-48D4-87D1-9DD143801E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8F1B97E1-E43E-48D5-B4AC-A8CE569A6C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C56EEB02-3792-410B-A65B-E20235ADF93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4F9F3C28-4232-4E36-95D1-B1BE94D7CD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AF30B789-112B-4D31-B492-B5209094B1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80C9C87A-5879-4837-99E1-78DCD3C8FCE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71993A15-9D04-4231-8516-564DFF552FA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18925A0E-0C08-4558-8C9A-839F0549329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B3CA3649-757E-4C37-A804-C8C7347F4C4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2C86EB7C-2A44-4DF0-AAB4-594EFA39DBB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B1672905-8CB5-45E7-8FA2-D19BCCE74E3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02BA416E-9AAC-40C8-8DDD-D1570CC8EB9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BD706B94-6E43-437A-B66C-AABCF71DD81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09A0E230-37DB-4D73-90B9-08ED2BB153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D19289C6-920C-4A87-9C8C-052AEB13DE4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7E6BEAE2-55BF-4FE5-A241-86894BE028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70DD7978-9971-4C71-A852-3F5121D26C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368C7B0D-D829-473D-9E5C-FB88423999B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958175DA-D170-4121-82CC-4DF7124A22A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67DE8C1C-037D-4750-B206-DAB62E067C2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328C0873-0AC0-4F26-B5D5-ADECD34D91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9A6580FC-5E2D-47A5-B4AA-8DA2D4FA08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96304152-BF85-4B1B-935D-C6187B9E44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B72DC551-FA32-4745-95BC-9716EC73E0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4B61FB76-7E20-4686-A0D0-7E2043BAC09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17355253-1C77-4484-B35C-6BA8F61E00E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6FEA9CC6-7FAE-43D7-BC10-98120ED6C95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9547F027-3697-40DA-A5CD-B33348AE6B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D9F37661-46F1-4B53-BE33-9F664ABB483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48751DA9-348F-404C-8F00-A380CCFC0A0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71A6852D-2263-466B-BAE2-0730B5F366C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CD4D3E1D-316B-4D07-B850-FDF59DBAF3A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68057107-81E8-44BC-94A9-E636D879D07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1BCE80BC-4481-40A2-AE49-CD220CE026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BB71A5DD-9C52-42C7-A516-D18A8805FD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4F9618DA-0FB5-494E-9D88-73F85A25E7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2EE1844E-484D-47DB-8C93-54B28AFDF5E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C0FE8109-2667-41BF-A86E-F0143E7492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1605A491-9726-47EB-9E99-17FB45D0A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A4ED5CA-8E25-47FF-AF3C-C4D7432F30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8D0B3EE3-30B8-43B1-9D7D-1424651BA0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E4C2E05A-4978-4545-B4E9-2C75FF6C58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887D8CEB-C6C0-4B52-A1EE-A2F3AA152A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2B7A74F4-3746-493C-A557-3D9D08603A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FE247678-18FA-4787-B1A5-B2D753F0A8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469E0025-7512-4D46-ABA8-ACF6DC73B2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928425F6-F734-48A2-8C80-F15C0999A2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29873209-71BF-454C-AD71-FDAAFB8847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4EEEAABE-7EF7-47D7-9B54-A61CA956C23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C62AE3E1-89EB-4028-8EBD-8893437712A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7375D397-3AA3-4510-8C66-DD9EAB2A1F4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96B3837D-AB34-4DE7-9800-EE7A1495EE3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4CC5972A-1D85-4FF4-A7AD-D35335ED42E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CD98218A-CE82-4090-9797-57494C33F8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FA50C351-F77F-461D-AF69-D747435FE6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3FBBEECB-2EFD-43AA-A390-5F1693EF6A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5E8FEEF-3C04-493B-B0F5-0F344B2AD04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3ADB94A7-DEBF-435F-9A36-87EC2509615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30480</xdr:rowOff>
    </xdr:from>
    <xdr:ext cx="518160" cy="55626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4E373D8D-2418-48BA-B83E-180AAFE52F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30480</xdr:rowOff>
    </xdr:from>
    <xdr:ext cx="518160" cy="55626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B7EE04F0-AAB6-472E-9078-804BAED67B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B4D0AAEB-0CF1-4B5C-8BF5-AE6159E988D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B966EFA6-1F05-4FC9-8698-EDF7F907F7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30480</xdr:rowOff>
    </xdr:from>
    <xdr:ext cx="518160" cy="55626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20A8F220-7151-4DA4-9FBC-7CC7BBAE3DB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30480</xdr:rowOff>
    </xdr:from>
    <xdr:ext cx="518160" cy="55626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6491460A-A08D-4A63-935E-3020D902D86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706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86682E6F-730B-4EBD-B9DF-E3A9332F0D3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29104317-B6C8-4E2A-91CE-6055DA1FA6B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61FE31A9-8366-4E4B-83F3-1763724630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CF2C00A6-6288-43FA-BB11-284BDF9E851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676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6</xdr:row>
      <xdr:rowOff>30480</xdr:rowOff>
    </xdr:from>
    <xdr:ext cx="518160" cy="55626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322293B2-5F99-4651-B2FE-49D8B40F8026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6</xdr:row>
      <xdr:rowOff>30480</xdr:rowOff>
    </xdr:from>
    <xdr:ext cx="518160" cy="55626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B431EFB7-B54C-41F9-98D7-4195A5B781C3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432B2E03-8864-4B5E-9985-AC88D1F12CA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9F3360C7-5EA1-4CC5-AB22-0755C279A94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6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BB291371-8BCF-422C-B0DB-515CBE28554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6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D6F4BD01-9B06-461A-A3D8-5FA5150CC84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10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A80829EA-3B3A-40C9-B49B-F37D8DA3077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10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3F643194-AEDA-43D5-BFE3-15816B04E090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6</xdr:row>
      <xdr:rowOff>30480</xdr:rowOff>
    </xdr:from>
    <xdr:ext cx="518160" cy="55626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CC6184FC-151B-4D61-A60D-183F35F07347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6</xdr:row>
      <xdr:rowOff>30480</xdr:rowOff>
    </xdr:from>
    <xdr:ext cx="518160" cy="55626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96F56BAA-E55B-4B97-A76D-E3D209B9552E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E5A7D30D-0692-4933-B708-7620143D4D0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361D23EC-678F-4B93-AF97-C1A2F7497477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1C475EF8-41D7-4FDD-BA8F-ED21D558C56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98B7087A-0CEC-484C-8C83-86C55E9E653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10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C0F730FA-EB51-44F8-A85F-CBD09CBEBFD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10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C7EF60EA-88D4-4F0B-B2B7-EA3960AD6C7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23BAD96E-8F99-41EA-8E4B-8C72D683C21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FFA0876B-C5B2-403A-B482-CE0CE3CBABB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10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EB11D681-7DEB-43B3-86AC-64329E55B75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10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75B7BA1E-9BE2-4F08-BBE6-7E400320F63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10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386F6B7-4099-4072-894E-700E41B78D9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10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4B96592A-B3AD-42A2-A24E-CD57C313A1E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130E5CB-03CD-43C0-8E0B-02B30BAF926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9EE6FD2C-A05E-42DE-976F-0618038862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C4B28333-6832-4ABD-99D1-1DFBCF96F02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779BE2E0-F53E-463B-9639-124A2277484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C3290F0A-1B1C-4A75-B737-2AB0D18AE7D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70E1192A-1EC3-428D-BA29-EB501A2AA3F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02BCAF40-11BA-44AA-AA61-D812BF34F5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53C96863-6FD7-4913-9455-5F82508A09A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F08F12E2-CCD0-455B-812E-71AB805B14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4121E215-28BD-444B-B278-D5916CEFC06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D11602E7-DF5A-4BBE-A2DB-FFF22CD85AC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83D8D3A8-BDD4-4EB4-9B98-F4D147616C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3ECDB2C7-BCAB-4442-AD27-CAD0ECD5A7A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30480</xdr:rowOff>
    </xdr:from>
    <xdr:ext cx="518160" cy="55626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59CB0672-64C5-43D5-9BB7-0BC8AFA6895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DF93F710-F5EC-441D-9316-BD0329BFC9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49720C31-FD6C-4254-A795-F4B2B38E1C8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0DDAD3E8-211C-4E71-8813-07B1C0C0F9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FC735E1B-FEB7-4C81-8788-466DC56091C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E013CF31-643B-4D31-ACF8-7060C1E56C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CA6BE40E-9904-4AA9-B398-B4546E747AA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1C37D3B1-C4B3-409D-B761-76CA21C683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BB998148-04B2-479E-BE0B-4C4CBC8D736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C507038-D0B4-4858-B5BD-18C2F9A54F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56F3EBA0-69CF-4A4B-B61D-2ADDA023EC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8ECC148F-9868-4006-B643-2C16F656A9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8F50AFC7-0D52-4097-99CB-11E8B091261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223C4A72-7241-4643-9E85-67908AF090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CB415E1B-2531-4683-819F-581AC9E77E2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AC4C7F7D-BFB6-4248-ACC2-247C99B4AA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DA7DAFEE-BAC8-446A-9ED6-61116B5123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94EB59D2-56EC-4442-B338-B6F6B7FCFE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6DE7BF8E-891F-4A0C-8BD7-6C02CADD424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FC874675-425E-478A-9464-01289ECDBA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7B975F7B-25F8-4655-AC35-40C24AF678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3803FF65-B405-4FC1-AB86-4A58BCC5FB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3D4F954A-BDB9-44B8-BE9C-09D75B4570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371030D-DF36-439B-AEFD-E2420037E6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AB4EC02-2797-4D95-AD64-1C0FECD82F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59324E5-F23D-4F20-B000-4804F8EC4B4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39A79DC-CF9B-4F8A-B412-714C22831C8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9BE05D1-0F9F-44CA-B482-771A61617C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94BD78B-7F38-49F7-8A8E-98C3EEF3B7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3B6494-BF88-4007-93B4-F8384551C8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2F041E7-9058-4823-B661-20EE095EF8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6C97831-AA4C-4B64-8B23-ABE62582E0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75B8C7F-6838-4492-A76D-B6467261D9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8E9E8F2-1FDD-43F4-9C51-1969C64F220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BA2DCF55-76B8-4F52-82AB-6D8A1B52B24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727B47A-4241-4539-96B8-2145C87EBD6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EA12374-D5D0-4D45-BBBB-7ECEF5160C4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023B9E1-EE83-4948-8FE8-534CD7D5BD6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EBDC6B6-C904-437C-BAB0-374B5786064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C8B0E95-B7FA-40EF-A43D-8F7B04BA212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7221EC2-1121-459E-96AF-3C62395A54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5E7D522-2884-4E65-AD90-A5E59BF6864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D17145D8-2910-44A6-9F4D-9F9A88308743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7A0E78A-3A91-4339-8771-61E6044A198B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995D18F-CEDD-47F8-ADB6-FB16968023F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50A162E-2C04-4E22-B0C4-D9CA6FBA0FB7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2E69034-B9F1-440D-9990-38A80CAECE38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E8485-40E5-4648-B399-57B637E7C7E4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B769419-C47D-4D5B-98CF-B5BED65CA945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F13C4552-35FB-4BD3-A5EF-55840D7915DC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57111E9D-2863-4883-B8D0-37EED20592E0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7DDA81D-E36A-403D-B368-A6AAB6DE215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5FCB66-48F6-4A77-997C-FCFAC9E32E44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F784EC4-A056-4827-B578-879B8E92BFF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AA290C-7425-4172-ADB6-3568A9C13B3D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F5B3C74-2AAA-4087-8C2B-ED0202282F9A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ADAD3A9-E466-4C94-BADF-E2C7AEB1567D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3219085-2504-4871-811B-CDCA674613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4FF84A-0CBB-4370-A061-A295626655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26CE599-28CF-45B1-9D48-8E4D1225480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27A5F82-03DD-48F8-B01D-5E686CB97DD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9A75C0-778E-496F-ADD4-8102643EDBDA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0FD884F-A1E2-4431-B707-954B930E3603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AF1B6A4-BA0E-4E8B-B65E-84584839AB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57B1D57-40D9-4F41-B6BD-956DAE8B401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6D597C9-174D-44FB-A348-0CE9F85C0B7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92CA9D-8C5F-4048-9755-07C22F3F167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2C0AC79-5D4E-4445-B38E-BD6DE73DD2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453F570-92AF-40EC-B8D4-E853243F07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7F2322D-F355-4810-8E79-E033454462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CB2D874-204E-4595-BAA1-F32685022F4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91C2702F-5227-4AE2-99CD-DA897BE1EB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30480</xdr:rowOff>
    </xdr:from>
    <xdr:ext cx="518160" cy="55626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6EF9AB2-5EF3-4882-997D-5462F030AE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2DDC16B-A5EB-4C03-9101-1208427AD7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380347F-B8C1-4B62-9079-B041767FE50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FFF70A1B-6055-43DD-B0B4-D2897DCA6F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01B21C31-7306-4754-AFB2-1E4E9A97F6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F87EBD45-3043-4F6C-8D81-0A29A6142D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3F82941-B3FB-4A5E-B8B7-B3C626BB4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C754BC-D92B-484E-B010-A771A65999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19C2A0C-240E-4EE4-9903-67B520DB9B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BBBA00B4-65C5-41EC-8332-7530650476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4D0807BD-5F22-4EC4-BB1D-480CF42B2D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D3CE9E2-5DCA-4E29-AF31-69D3B8AB89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AC6A059-92AB-4682-A7A6-34A2F51B58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25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DBAB53C-3BBD-4B4D-8574-4B110865E3B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25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81A0EAF-2AEB-4F87-A3D9-856DDA2ACE4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3CE2DB0-CC9D-4FA3-A017-E6C7BAA199A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255BF0-24D9-4E42-845C-B1CF8D9A2FC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9601CA33-E3B4-4D8F-8B85-52E4DC2D467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454E8CA-A48D-47C6-BC6F-38BCB193508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C87F779-A23E-48DE-B1B6-FCD94D2447D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1640B41-08C5-4885-976A-04E223021647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25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4743B6E-8AD2-4160-AB73-9144807DD61F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25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EAFC76EF-BB41-4841-BEDD-6D0C7DFD133E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B91D73C-8216-4AD1-8811-94862141E7E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CAC4DAA-5974-4FAF-A523-03C6A1D51271}"/>
            </a:ext>
          </a:extLst>
        </xdr:cNvPr>
        <xdr:cNvSpPr>
          <a:spLocks noChangeAspect="1" noChangeArrowheads="1"/>
        </xdr:cNvSpPr>
      </xdr:nvSpPr>
      <xdr:spPr bwMode="auto">
        <a:xfrm>
          <a:off x="72161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945C785-4CC4-462E-AC85-847DF8BED75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0FACC91-CFA4-454C-A1A1-547080DA88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7AB3972-0B4E-42B7-A5E9-95733061D4F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22940F-4AB2-4C68-A140-86291AB6531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FC26097-6B13-4AAB-B042-78829C2BFDF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3F7691B-C20C-44F0-85B4-E176C237D501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7862E81-342E-49BA-BCE9-ABF254D4194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11E2C0F-F6A8-45DF-A466-9522118A62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CDE7B430-C991-4EE1-97A8-C5F37D57DD3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F7253BEF-6AC7-43C1-BFF4-053741D212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540DD49-B3F2-43A0-A529-1BECD35559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57B226C4-DB38-4FBC-93A0-ECFBD9BE18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0E9480E2-4CA6-47EF-BB80-73A2ACE927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273C077-127E-4E25-B07B-1271D1EC000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6B8B05-1EBF-4ECA-8303-3B6CB4B4D9B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32F17-784D-4E3A-9AD1-37FEB00146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7C23EF6-880E-45B9-A904-7928A530C4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6BF23B-BDAB-4994-BB61-124FB265BE47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E3B93B5-110F-4012-AE84-92858350F1A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023C915-CF7B-4497-A487-C4D514BD087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9B83759-CB24-4D88-9FC6-EB05798670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064D385-9AA7-446D-8F25-ACDD8AD6C68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9377848-DFFF-48A8-806A-F92588E675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47E5BBC-ACE7-4D3B-BD6C-BBCD7E44CE22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9A3552-62B2-4529-8E14-EF9A2CCCC5A8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13C84CF-C3F8-4E3A-A381-804FDC25A6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FA642AC0-DFD9-47F3-AAFA-A6644657A1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D2ED20-AD94-4BCC-AAF2-531623F97BA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17E93446-E376-4EFF-A581-2F524DB15C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339B79-B8B4-4AD6-9C65-C3835A63EF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322F7E12-D7A7-426D-957B-8BE1B9ECC2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ADA051D-43CA-424E-84D8-ABDAFD0C997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A029E571-F93B-4D60-80B1-ED05A56B6A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E2E0AA30-082D-462F-9A9D-2BF99FB71E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1192EAD4-3601-4A4B-B674-AA02D0DCAE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DF442F-E6E1-4C8F-B060-E725B5054C1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49FEEC2-DE9F-4346-89F9-CB85550D06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7EDA05B-52B3-4704-BB8A-3AC2B911243D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30480</xdr:rowOff>
    </xdr:from>
    <xdr:ext cx="518160" cy="55626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FB6D95F7-A3F8-45D8-A3AD-DC147FE66E0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30480</xdr:rowOff>
    </xdr:from>
    <xdr:ext cx="518160" cy="55626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CE10FF2-20C7-4F28-9D6C-9727CA386833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7C2DD71F-FE5A-4224-AAD3-79BE4346A81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E79AB20-F64A-4005-8C2F-634DE771B2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30480</xdr:rowOff>
    </xdr:from>
    <xdr:ext cx="518160" cy="55626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05BB44-6857-4F23-A344-F7B15D598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30480</xdr:rowOff>
    </xdr:from>
    <xdr:ext cx="518160" cy="55626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9FA2A5A-7F11-40E3-8143-57F68D13F0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EBD546B-E129-4CCB-A588-3711567179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65E69DA-F907-4CEC-975C-E974DA3D8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66B4FAC-81CB-4BA3-8C7D-478F1DB9F2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6ADC111-ACAB-4FAD-BCB3-8B3669E71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25CC959-6A9C-4251-A824-409DB8AA1EB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B47940D-AD0A-4A9D-8B3B-F6A7F4B31826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84C80ED-9654-4F4F-94BA-AADCD51AB3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4FAE7E6-17CE-4D91-890F-145D22769F0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2768B6C-AD5A-4226-87B6-5448A2C6B0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0DC43E2-0099-4704-A733-07409D7F603F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CAFE2C0F-CF42-44C6-8E32-7F179521FEA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3888A0D-CDED-41EF-BED2-25FEBA1BA2D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60EACB9-5E66-41C9-9E5B-12D89920AE2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9D5610A-FFEE-4D1B-AD73-F5B80142EF0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174D8DC4-5EBD-41A0-B716-6F84E6C31DF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F2723BB-8AFB-4AA4-B6A2-BCC446D50D3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FEB839B0-5248-4AF9-AB0A-0ADCD257C3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B90FB306-9923-47BA-BEB6-66F7ADC508D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49DC7D8-C754-4BAF-983E-8D4F9F1FD940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674722D-B062-48F1-AE96-A9E6ACE613E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D892204-0B48-43AE-BF03-4E102A9DB7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D78C2492-831D-4FF6-A9E2-33DCA05360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ECE6F07-0F33-4343-9836-6BF2FB13408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D668264C-1CB5-4A44-B059-EA7BCC3DEC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E33C76-BEC8-4BB9-896E-DDB0340D937B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A0EDB74D-6449-497B-BF20-05B941A4F2E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370EAA4-211E-463B-9C61-7830687603B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2FB87456-BFD2-4450-98EF-486949ACE77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CF8C2ED2-61A3-4B38-892C-023B1001660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9717D749-9912-4721-B2E1-3283F9839BD1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CFD520F-A864-4D63-9FEA-B97A1147A8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473DCB6C-81DF-42B0-9683-297D81A673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87E83D-CE4A-4DC3-838C-825500A8E44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DE635025-E24D-4D93-B531-94AA1D6317DD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05A2E10D-5D2F-4B79-9FAF-3CAEC4EF8D1D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4E50FA28-F56B-4AC8-ABD6-918C58DFDC60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48EC1444-B06F-4D3E-8CF2-7A4F453622FC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9C217BD5-35A6-4DAC-9A77-4772339C974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B73BFF20-2557-46A1-821F-53F12DEF05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78DCF04-CAEA-46F8-A86E-DD779EEBB56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BEE5443-6EB4-4953-8F1E-C5B2762F4C2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26039E94-197D-43E5-B442-9D02324D43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193E5E7-2BD0-40F2-84AA-E7DFE2DAFA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65A5567B-44A9-49E5-BC05-4230D22647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094C905-EC2A-4E28-A53B-CEF17F68E1A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31608F9-3215-4ED3-B774-17CAE4105B8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EE2AEBD6-F4A8-4527-8732-DD9E5FD41A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E7E996C3-09D3-4E8A-852E-57E31EA97A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A3356D7B-6A32-4471-848D-37FAF65B1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89CCB764-FF5D-4A6C-9B2B-BA715B463C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57B90B6-3286-417A-8AB4-5D82D0E373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F62C193E-7A8A-43A7-9110-8D7D9A2B33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B8D583B-7E4C-4DFD-9937-21DFF1B46179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529B65D5-4676-4B1B-9BAC-F5476C6B7EE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96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D744C0-A667-4B44-830A-3AA3F2A53E0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96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0A4491A-ED24-414B-9AED-C2F3EE816322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CF5A2080-AF4B-4013-AEF8-4B46BBCAD0F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8609A838-0458-4641-BC03-FD7742E7AA5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F1BD28AE-09E1-422E-847C-2DEAED0204A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45C6608-B317-44C2-BB3A-441DB8BE175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D61004F-A410-4E02-BE41-384E6161A98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1A6AA5FB-A475-4876-8419-37A6245061C0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C3C56E12-33C4-4D63-8993-054533451BF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61804BD-B875-489B-98D8-BA1A9896CCF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5CE9096D-54D2-4DF6-9E5E-1D6DE01542A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D3D0CD3-7E06-4AE7-86DA-551CF55B782C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147CDD6-775D-4BEA-BD53-B5E34CCEEFB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95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1ECA890F-77D6-4319-A89D-291E3B7012EA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95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57555AB1-009C-464B-AA25-66A02BEE23A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95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0ACA9CEB-5532-4453-A72C-D0C0563BB920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155171B-DDA7-4F71-B3E4-E4BD524E4B3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1CA5B9F5-EDE5-4755-A06A-02819CDEA75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EC0655B9-FD51-4B4F-84E8-ED3E7B2F18D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B721AA41-B155-4C6E-82E4-1246C01360F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74A45753-8BA0-4E19-A871-CA20B553E132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0037E7D-5BC9-427E-93FC-24D3CCC6EE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1222364-DCAF-414C-8EA4-6C8462EED24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412A91C6-9CAD-4401-9E2B-9E7916E0766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CAA1B3B3-4DEF-44E8-98F5-F67D7D71FF04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958A7471-A37E-4B01-ABC2-8B239561F89A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59D732AA-6708-473B-943A-E5273BA7C70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46F3CC44-D846-45B5-937C-3A30B018ABA2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BE48E0DC-FA13-4F46-A120-66145C60AA4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145DDC0D-5583-4085-8A3D-9CC8656C179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8E897C50-5D73-4FAE-A089-49A9FF0007D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823A46DD-95AB-4A44-A1D9-904BBA74393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6E0C75F-857A-4FE0-B5AA-F0A2BB579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1156A47A-313C-44BF-B661-5DCA1B673369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0F85E12-5DE8-42B5-8313-7EE534D4928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E5D5E52A-B604-4849-8977-0BA8B645750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5B42809B-491C-4D52-9E9D-2923A1B6AAC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37B1BC42-21D6-4DD5-8272-2672F498E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F0CBC879-873E-45F4-B066-4EBB80B535CA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94E8D38F-994D-4B2F-B3D1-F9C6A8CDADFA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BCCF11A8-A6C9-4388-9D1E-AE0061ABDE6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4DFD163-F071-47BC-AA4C-1E0F6BD692A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A333814D-16A9-4361-8D97-398F3964E61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50F9E28F-C507-4D57-93A2-4F2EEA02895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9E44116A-E41A-43FC-9EEA-675AB03F3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C7230BC9-C290-4C54-8954-1706981FDA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4850C9A7-8651-4E2E-AB6C-DE9933098D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B7C626E2-7215-452E-A9BB-C21787162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917154DC-0C3F-4381-90A4-F032F99C07E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CEF5A8D-EA1C-4E8C-9305-8AEF26B94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30480</xdr:rowOff>
    </xdr:from>
    <xdr:ext cx="518160" cy="55626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90B7E0FE-85B8-4E7F-81DB-34DF878E07E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30480</xdr:rowOff>
    </xdr:from>
    <xdr:ext cx="518160" cy="55626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6CA9C6C-0993-4B9A-815D-33206AE2713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DE1E0A1A-54A7-4031-9999-943AE6FF7A1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BDBE3870-A307-4325-A3DD-3260760F80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D9AEC05A-A1D8-43A0-99AB-3C0C4ABC227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50C5D4CB-6044-43E9-9D1A-13B8EB6A5AE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30480</xdr:rowOff>
    </xdr:from>
    <xdr:ext cx="518160" cy="55626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AA067719-BF70-469E-9A74-61CB132ABC0C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30480</xdr:rowOff>
    </xdr:from>
    <xdr:ext cx="518160" cy="55626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BC287157-77E3-47A8-A895-3315AE1EA5BF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AA12CF82-8339-4020-8A59-924B89BA2E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3F010F72-C22A-433B-B7BD-0B3611DE86BF}"/>
            </a:ext>
          </a:extLst>
        </xdr:cNvPr>
        <xdr:cNvSpPr>
          <a:spLocks noChangeAspect="1" noChangeArrowheads="1"/>
        </xdr:cNvSpPr>
      </xdr:nvSpPr>
      <xdr:spPr bwMode="auto">
        <a:xfrm>
          <a:off x="8763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F189CE63-93CC-43AD-8C13-59CA5A5426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D781E57C-ACE6-48BD-92C2-4C27D7F3470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61E95EA9-06E3-42E8-9D00-41756DBED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4B62F1EB-747B-4716-B354-D397EA9472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696437BD-F6C7-4BAE-8C2F-872AE294C8F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3CF4B0BD-E16E-4BE1-A22A-BECF53638CD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E254BF3-4137-4499-B21A-C662B62EDA7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8DD3A994-ACAA-40AB-9132-357555CCCA2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63F96FCB-F93D-4D7F-984D-B66FBFBCCC77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E8C6A3B-AEB2-4235-9501-6557518C128B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6789BF06-DCA6-4ECC-9B5E-3841D9E91981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D2B94A5E-D3A4-461E-88BD-070A139DF35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254C4DBF-9EA0-426F-AFCC-622F9148C62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BA6DD71-F290-494E-919D-3859B9863470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97C61A41-03E9-4919-A7F1-5595A418656B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A0F8ECE1-61DE-4D83-8CF6-8A77013B53B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30480</xdr:rowOff>
    </xdr:from>
    <xdr:ext cx="518160" cy="55626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36769080-6245-4189-8C8A-A1F8DC9D0D12}"/>
            </a:ext>
          </a:extLst>
        </xdr:cNvPr>
        <xdr:cNvSpPr>
          <a:spLocks noChangeAspect="1" noChangeArrowheads="1"/>
        </xdr:cNvSpPr>
      </xdr:nvSpPr>
      <xdr:spPr bwMode="auto">
        <a:xfrm>
          <a:off x="76352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30480</xdr:rowOff>
    </xdr:from>
    <xdr:ext cx="518160" cy="55626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355DF62D-8570-415C-BF7B-1E087A77DB81}"/>
            </a:ext>
          </a:extLst>
        </xdr:cNvPr>
        <xdr:cNvSpPr>
          <a:spLocks noChangeAspect="1" noChangeArrowheads="1"/>
        </xdr:cNvSpPr>
      </xdr:nvSpPr>
      <xdr:spPr bwMode="auto">
        <a:xfrm>
          <a:off x="76352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0F3787F9-5C55-4101-A5B2-8715E0CB07A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54C06E44-5E4C-46B3-921E-F6984F4E6EFC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30480</xdr:rowOff>
    </xdr:from>
    <xdr:ext cx="518160" cy="55626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24BF09D-AA54-4141-B0DD-71BBFAC8DB58}"/>
            </a:ext>
          </a:extLst>
        </xdr:cNvPr>
        <xdr:cNvSpPr>
          <a:spLocks noChangeAspect="1" noChangeArrowheads="1"/>
        </xdr:cNvSpPr>
      </xdr:nvSpPr>
      <xdr:spPr bwMode="auto">
        <a:xfrm>
          <a:off x="70256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30480</xdr:rowOff>
    </xdr:from>
    <xdr:ext cx="518160" cy="55626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D93850F4-E3CD-40EA-99FF-2D53E1B69E32}"/>
            </a:ext>
          </a:extLst>
        </xdr:cNvPr>
        <xdr:cNvSpPr>
          <a:spLocks noChangeAspect="1" noChangeArrowheads="1"/>
        </xdr:cNvSpPr>
      </xdr:nvSpPr>
      <xdr:spPr bwMode="auto">
        <a:xfrm>
          <a:off x="70256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E828BAA4-CA5B-436B-8880-BED0128E1343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B7CEF397-368A-4F49-851B-F48D3456ACE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71DC9A97-3676-4421-92F3-4053A9DBFF7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B2BDC2E5-4B70-4491-B18D-E04C86B0FBB0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30E6369C-9822-408B-AAD9-7957752B0CDA}"/>
            </a:ext>
          </a:extLst>
        </xdr:cNvPr>
        <xdr:cNvSpPr>
          <a:spLocks noChangeAspect="1" noChangeArrowheads="1"/>
        </xdr:cNvSpPr>
      </xdr:nvSpPr>
      <xdr:spPr bwMode="auto">
        <a:xfrm>
          <a:off x="771906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33A104CD-8B06-4EA6-8AA9-03F684060F5B}"/>
            </a:ext>
          </a:extLst>
        </xdr:cNvPr>
        <xdr:cNvSpPr>
          <a:spLocks noChangeAspect="1" noChangeArrowheads="1"/>
        </xdr:cNvSpPr>
      </xdr:nvSpPr>
      <xdr:spPr bwMode="auto">
        <a:xfrm>
          <a:off x="771906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D1F98E8C-D352-441F-B579-A14D2CA3C1FA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92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A81F66F9-93E6-4CD9-B8EF-FBF0FC8B4704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92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571FB84D-77B1-4936-BF7E-5FBD3812540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92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1AC324B5-7B11-44F0-AE38-4657F281D17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92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5DB9D2FD-C020-4D38-A756-7A341464DAF2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107</xdr:row>
      <xdr:rowOff>167640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C11AFB4E-B1EF-4071-A293-9343644FD71E}"/>
            </a:ext>
          </a:extLst>
        </xdr:cNvPr>
        <xdr:cNvSpPr>
          <a:spLocks noChangeAspect="1" noChangeArrowheads="1"/>
        </xdr:cNvSpPr>
      </xdr:nvSpPr>
      <xdr:spPr bwMode="auto">
        <a:xfrm>
          <a:off x="4754880" y="1961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42BEB414-68B7-4744-9DF3-F406647762A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5370442-3504-4B14-A092-A1A19E54C3C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50538A3-DDD6-42B6-92FC-85E011657EF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BA4209D4-210F-4A30-A727-AD52474CB5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D0D78D5-CE14-4212-A5B9-33981ED675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DC4037EE-0E74-4B88-84BA-E9C9474C3F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4D4B3930-609E-4328-987D-D8947CC8B9C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3618149-B44B-4339-956D-A0537A9F7C9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024A7524-D7C1-4B58-B8DC-BC7669B5D9C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0425128-08E4-48D8-95DF-0EEBF15D304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41C03962-5E54-4F3D-AF76-AB42682866D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950E3754-DA02-42CA-99F7-25BF36BF65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E8B8D258-D09F-475A-861D-BBC8E7F7EC03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FB20A009-C05A-4949-A195-94CA99545B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0F326EE3-1142-44BF-BBFE-76DD1E288FF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0652141A-0CFD-49C8-B0BE-4FD20B0E07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0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E69129C1-D800-4B56-8B0F-F0E674C79E6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320B53B-E3DC-4BD7-A5F6-FF709B123EB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9F4C3C12-ADD1-46F3-81ED-275174F4A2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4AE459C-87E3-48E7-8C8F-947869C5F4C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F16DE60E-05E6-4E7F-8EF8-8D15114204D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C668C8CB-D924-4B72-A49C-F6EDA7C5D7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CCF34FFE-A2E7-4E70-9A96-1550FC3241A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6DBA075B-1D6B-44B2-B216-14D190F770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64D75352-D1AB-490D-B771-FFF3C605793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1FFBCAE8-98FD-4F0C-8E95-E8A1514E2B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F0F1FC38-347F-4786-8C7B-EB16FFD463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199782C8-CCE1-46F3-AC9C-3C3E1FA7185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F7178FAA-C4B7-4B75-B9AA-60DECBD12F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68580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C3A448-C8CC-47FB-BDB0-F529D27507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14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C7F373AD-3B9B-4B03-B334-7D31C23A37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AA5F094-36FB-471D-B74D-3FE0BB49980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43F4A245-7A7F-4B3E-B02B-67E55AF8AC6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13B270D-6E73-4337-AFB0-28166B1CCD83}"/>
            </a:ext>
          </a:extLst>
        </xdr:cNvPr>
        <xdr:cNvSpPr>
          <a:spLocks noChangeAspect="1" noChangeArrowheads="1"/>
        </xdr:cNvSpPr>
      </xdr:nvSpPr>
      <xdr:spPr bwMode="auto">
        <a:xfrm>
          <a:off x="853440" y="8092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4016FB53-A7EF-4E6A-9024-1F7100A44E1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79B4120-EAEE-4F33-A4D1-DFCD88BA001F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B780BF07-C758-4C6A-8D77-0A0C005F0CAB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09FE5E89-23C2-4A44-B822-77D30A1E0EC0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E0ABA339-8E5F-4EB2-9687-D536E8685A40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050EB93-D8C0-41AA-B0E4-A14F87C9B61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4FCB29A6-BA58-44C8-8B33-DF2B64BB4E65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FC6BCC9A-A162-42FC-A744-728BE11A1570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12FB233C-4494-4323-A054-7965C7F6346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5E859559-3576-4E72-B943-D4C64F838F1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8DC7C089-4FE9-43EC-95CC-4FBE90C074B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D034612B-D03E-424E-9B79-4C14EE64366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805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3707B21E-5DDC-4599-B42C-90F21323BA6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46DB6F57-6B48-456F-BDE3-B03982AD854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DA2DFCC2-32E6-466B-B294-4157093DC96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19813AEA-8DA1-4B4A-AF94-F505FB6CC3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E2AA11D9-62A5-4F28-8EA3-8A41147E83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851A8487-9123-4DD0-ABB4-9E13F4865F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62C88CB5-B3CE-4B39-BB2E-3CF1E3A563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E123B67F-06EE-4A9C-B26B-2C91A4425A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9149CFE-BE4B-4051-A06B-AC82E33F61CF}"/>
            </a:ext>
          </a:extLst>
        </xdr:cNvPr>
        <xdr:cNvSpPr>
          <a:spLocks noChangeAspect="1" noChangeArrowheads="1"/>
        </xdr:cNvSpPr>
      </xdr:nvSpPr>
      <xdr:spPr bwMode="auto">
        <a:xfrm>
          <a:off x="11582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D3AB13E-D2B1-49D1-933F-5456CB4249A9}"/>
            </a:ext>
          </a:extLst>
        </xdr:cNvPr>
        <xdr:cNvSpPr>
          <a:spLocks noChangeAspect="1" noChangeArrowheads="1"/>
        </xdr:cNvSpPr>
      </xdr:nvSpPr>
      <xdr:spPr bwMode="auto">
        <a:xfrm>
          <a:off x="103632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6363AB69-8DEB-4F97-A4E3-2853610B10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EE9D61B8-DDC4-498C-810B-38455FF445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15BAF69C-DC29-44B9-8698-421964F40FF8}"/>
            </a:ext>
          </a:extLst>
        </xdr:cNvPr>
        <xdr:cNvSpPr>
          <a:spLocks noChangeAspect="1" noChangeArrowheads="1"/>
        </xdr:cNvSpPr>
      </xdr:nvSpPr>
      <xdr:spPr bwMode="auto">
        <a:xfrm>
          <a:off x="11582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F437B80C-CA1F-406A-8236-63676041322F}"/>
            </a:ext>
          </a:extLst>
        </xdr:cNvPr>
        <xdr:cNvSpPr>
          <a:spLocks noChangeAspect="1" noChangeArrowheads="1"/>
        </xdr:cNvSpPr>
      </xdr:nvSpPr>
      <xdr:spPr bwMode="auto">
        <a:xfrm>
          <a:off x="103632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010434D0-A459-43FB-BB3F-CA60DEE8F73B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FE593291-DDAA-40B8-B9AE-DEA346C42A6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74B9D69-1FB5-4F5C-ADD8-A79FD609199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FBD1D485-D0BE-4351-9AB5-38AAE30672E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C2F3BD12-3C6B-41C1-8CBF-E32257D5BC9B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BACBB197-B966-41FF-A4E2-BE120B29130E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43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30480</xdr:rowOff>
    </xdr:from>
    <xdr:ext cx="518160" cy="55626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2FE6CDA8-8372-4729-BFEA-B672D0215BF8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30480</xdr:rowOff>
    </xdr:from>
    <xdr:ext cx="518160" cy="55626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4079AFFA-9AC5-4111-8996-B00CE93470F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77E5C37D-FBB7-47C7-9997-B81F0A62CDA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5D911A5A-9061-447A-A2F6-A3802AA4551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30480</xdr:rowOff>
    </xdr:from>
    <xdr:ext cx="518160" cy="55626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54D5274A-CAA9-4932-80EA-456D7AD42B6B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30480</xdr:rowOff>
    </xdr:from>
    <xdr:ext cx="518160" cy="55626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2EBF0080-58D5-48D4-AEC1-E1055EE8FC0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D824F6A0-02E0-457E-8E69-02A86611A0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09850417-193F-4A8D-8E02-1DF488EEC8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D499786-EEB0-4D13-B8D5-12AB03D49E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8C0AB1C6-1473-4A92-99EC-291219A208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AF02ACD-3FB2-41FE-8902-0C6DD99DC5B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88C13E0-79E6-456C-91B4-F71957CB768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8D5ECAD-CA5D-4735-A3AD-3EE829E5F8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DD97FD3-F49C-41BF-B5D6-F68A7D7401D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C939D49-1A45-44D6-B7E0-07E3C5392E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467EE83-FB35-496D-B870-65E88CD903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B04D0C1-805D-4AF9-924E-FC4409FAD6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FD91645-54E0-4BF2-B7C2-CD7C0DEBE2E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DB9C5D-1B6D-461B-8166-E40C8B7939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6147422-1EE5-4432-8705-913092DC72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F3FD2-F455-44CE-B4C4-85066472D6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6E3951F-AE3B-4159-8E9E-F0DC6C0F4B9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30CB5DA-BFCA-4F2E-9AA7-93EEC763BFB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B736859-2025-4884-A8F4-A934337745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6637628-0880-4D70-B929-8A2362C1BB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4CC2926-183C-4F33-87A4-0A96DC68857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0CC95CA-A73D-44F9-AC63-CC62B9FCCAD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314CDB9-76AB-4173-BEC7-27367661A9D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99E7D48-F6A0-47B0-BC6F-7BD3459A0EB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64DA5-8D09-48EE-AD6E-6A8F6764215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8C3D611-6828-4602-A876-0388DE07C0E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F1C750-A3F7-4735-BF14-6FF302B0357D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8A4547-39F5-4190-A0E3-AA04F0EA82B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3B79327-4916-4A8D-B146-67FDFC91B93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93F3D4D-11E1-46DD-B5DB-710688D1E00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518FD5EC-2E5E-4489-8A1A-C8D2E647B502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22013C4-FF2B-4CC4-8E28-F4234889BC8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9AF881A7-9BD7-4EC1-9483-EB27E800B56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03370D7-8E6F-48F3-830D-99EE47CB8649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791E993-BB45-4A7A-92F2-95DF08740B7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87B4302-61DE-4794-B8FF-12A53F8A6AC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57C95E4-636E-4567-A51B-711B3BE5FAE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E9CEAF9-9310-4C20-8510-9CAF2DC16E2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77D59ED-CB6E-4482-9F44-78B63E0107EC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0DD1B56-6C5F-49EF-A5FA-3F88C390246E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5876C78-A243-4E32-ABBB-A01C462C2B4C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5BFBE9E-F648-4E30-AFC5-C1048E655916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364110D5-6615-4839-AA06-101A3165363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523B6B4-53FD-4611-BAAC-BABD852E005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FF290CF-A877-463B-80A7-A43FB9746FE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8831D590-A0F2-4F25-961B-084FBA4C511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B485C3C-3D1E-47F7-A40E-17D56B66716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6503BEB1-418C-4ABB-A96F-DB131EA86B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5C7D6C0-6230-4DBA-B61F-5C5EF14BEAE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30201A3-9131-4852-8E97-DDE64C1B1B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3D6921F-9738-4484-B6B0-A3C8B87EA8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853E683-E77A-43C0-A610-CA0AA89D2A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0A27C9D-1B4E-4ACE-8449-609C55F10BB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DFBAD25-1340-4D4B-8C93-4B2D00E433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E40BBE4F-0192-4CEB-BB0F-C0C1FD8372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91EC42B-7287-4C1D-8BCB-9313F89C1D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D41175E-F166-4332-B162-E2C3F9ADA8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3930034-36F7-45CB-B521-2510AD58F5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4DB801C-F17A-427B-AD5D-1FAB324FB7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EC3C821-398E-4416-868A-51CE4B85D6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1445D525-FA2E-4CC4-9DEB-7C70F7ABCE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F2DE57E-C3B9-4552-B90E-11121C20B4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686F6D9-1F57-4A42-949F-C30AB3A65E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E1C41068-A69F-4C4F-A16C-2DF30B0D69C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564AC2E-06FB-4162-8168-BFB7EBAA220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0968293-BCC6-492E-A5A7-BB7F2DA69F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981E6ED-529C-4927-8764-02ABD2034D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7AFA295-A6EF-47DE-88CB-DF6C8428B64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97886C2-1745-4CCF-B96F-F9F8CD654904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0D875A-6141-4CA7-914F-F17E7F02B70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7FA2DF5-D130-443F-ADE7-5E2435929C7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19</xdr:row>
      <xdr:rowOff>30480</xdr:rowOff>
    </xdr:from>
    <xdr:ext cx="518160" cy="55626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383E762-12A0-4157-94BD-7D07CEC83852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19</xdr:row>
      <xdr:rowOff>30480</xdr:rowOff>
    </xdr:from>
    <xdr:ext cx="518160" cy="55626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922A57E-38AA-40BD-9D04-BFA84D3E13E1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44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77AF698-42BC-4EF9-BD88-D28A74634FF0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44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93A948A-1672-4361-AEAF-2A4B8C4DF173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19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6C39F2F-7242-4781-8822-6A2DE890E98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19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FA0DD98-02F3-4E94-8F90-306A253D8077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27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F988BF7-DC11-4705-BB44-ACB90069FDA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27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00216B4-AFC5-4063-A57E-F2CD590D7B1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19</xdr:row>
      <xdr:rowOff>30480</xdr:rowOff>
    </xdr:from>
    <xdr:ext cx="518160" cy="55626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AD19AFF-2E8F-44D1-BC96-2D8A3526089F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19</xdr:row>
      <xdr:rowOff>30480</xdr:rowOff>
    </xdr:from>
    <xdr:ext cx="518160" cy="55626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697B646-60B0-40E0-8AB4-A8BC405BCD99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F48DE1AB-3294-44B1-856C-D8309DDC9C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04E7D82-9577-4F78-A606-2622B2905F6E}"/>
            </a:ext>
          </a:extLst>
        </xdr:cNvPr>
        <xdr:cNvSpPr>
          <a:spLocks noChangeAspect="1" noChangeArrowheads="1"/>
        </xdr:cNvSpPr>
      </xdr:nvSpPr>
      <xdr:spPr bwMode="auto">
        <a:xfrm>
          <a:off x="71780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B450193-8133-42C3-990F-7366A70B022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6C6B6FB-6D8E-4BF2-B289-5223D641F3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27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6F243908-2EBB-42DB-AD37-7F4BCD9EA63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27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8C514B6-5ACA-448F-B849-F4786B98D55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D672595-C44A-40FE-85A7-3B5C0CA54C4D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D86D8C37-03D7-42EB-9B71-7BE39B081D4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D65712F-22B1-4481-98B5-D8C4692FBCD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27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C79EE82-5165-49B8-B30F-65C337A35CD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27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55DA252-2B44-47E4-88D8-E0D9CBD6F7D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27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76C5BE56-9D15-4900-B59D-B5E16399110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9021CB-7C5D-45D2-9288-D2BACB14D2CA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FE05A0E-C096-4E16-8367-67B3EB4C4B4D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111434F-0D2D-4D83-924B-A50E75417EC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9DE1587-E628-4B25-A6EB-550BAE27EB04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64BC35D-6447-4FB9-B9D8-41A6C31499AD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C81A61C7-2744-47C5-A784-3F3274E50317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92470B62-2457-4B9E-BE98-8F0C73A1B7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2158429-8761-4E0B-9D49-DF2B2C0D6CE9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73D13182-E308-41B1-B7C7-E5EFC821A37F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7E54448-6A08-4D1E-9A7B-41A4C544129D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40255A3-577C-48C2-B941-C2BBC1078B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1F75B-888C-46EC-AE94-7952B647A4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8F0BC48-D34E-4F36-8755-1720DC438F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A9FAFFA-5918-466A-A933-FD0A05D7603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3A1EF37-C3B5-4EC0-82DC-5CF97D8162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F022F08-7D2A-4CBF-BA59-BCFFC9B246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E9CE216-0AC6-4B43-9D61-F09D2469B2F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A017AC6-748C-4C28-AD68-244FCB754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562ADA1-C14D-4A03-9DCE-852DED06F4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510130-0493-4307-BF3E-F05FE2218D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57937A5-CE01-46B8-8E6C-4893A16E58F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7BEEFF-A981-4E1A-9B1F-F76B1D4E3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2DD80F-5393-4977-B3EA-68CB01C213C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2C17585-8AF0-4A0D-B286-D8D1314B810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8D5CBDF-4F59-4C40-A3B8-9636CB82A2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0F1373A-AF95-4C0F-A466-2F13D08270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EB6B2AE-F935-40A9-857A-5A69E2D2C33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DB4C9EC-36D4-4DFF-BE20-9CB42B5999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2022D09-62C3-4F54-A1AE-C8F68452DBC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128A4ECA-D969-4067-A8FD-CEBCF72623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EC3A18F-DB31-4316-ABCC-F91C8BA624C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D6D99B1-D79B-4198-A4C5-9914235E640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E1A1E07-2CD2-4D69-972A-635D6ED2C2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4C5EA02-1D41-45AB-AF46-A3067173B72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96E94D1-FF62-4B12-A3C7-F6346F6C64A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5B39FF3A-7C8D-48AC-8836-0CFFC7DB75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E430356-F73A-46EE-8AE8-47448FCE2C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695239A3-E574-4F76-9485-5FA292BC9A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B218069-EFE0-4744-9EC6-CABC76B8F9F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A6017CFD-B6ED-4258-8DD9-F047CF6C0A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7F70704-4C29-4B81-8B7D-2430DE7776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7463918-2F23-4ADA-A12A-86180C111D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C5DBBFD5-66BA-4F5A-9A58-44CDD5A88AB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CA7539C-10AC-47CA-9F84-9D2261F4F6C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6270392-94D8-4661-A906-73618738A7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16767AD4-7A3B-4E3B-809E-A216FA3A53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B5C6700-362F-47FD-AEB0-290A3F504B1E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35BFC03D-27A2-4127-BA86-7FE0FB8D265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AE1E0B3-9728-4C29-95A0-1B9ABFE491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92D22335-29F4-49F1-8E37-21774A57F6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BFB64A81-1B12-47EA-BED4-3702E3F38E5F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4CE946E-000E-44A5-8CDB-B2F9F5C5970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F9428B9-5A25-4792-B838-40D248354E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FE21D976-89B5-40C3-A496-7AA43440D5A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ADAC6C7-12ED-4AB5-8950-F3BA208EC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1AF590C-E0B6-42AC-B481-897D0571C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B89851C5-1457-4528-B1A0-998B79190D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16B4643-62DC-4603-A8E6-3F96FB1A37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F145AAAD-AB65-47C7-8879-506719D01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0E773AA5-391C-41CD-8441-D34844F74D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ADC18AD-D360-4672-BDE1-092B75A2E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E5284979-9C4D-4DC4-8D2F-79E72B50672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6819A29-5BAF-4C2C-A0B9-B620F64DE8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F88B181-D2A7-481B-B53E-DFED5F8ED0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5F02DE9-5B3B-4783-9E6A-B4F5C95C7E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A9A86845-1FC4-471B-BDD3-A642B786FE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588FA9E-227C-433B-BE87-DDA1FD173A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5E57AC-B883-4A43-A49A-2D7959FBC0E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17E15413-01E5-484D-9CB5-8CD72162993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D773088-87D8-4FE3-955A-FE80194DCA24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326D495-9107-4655-B504-7959764BDAA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7C05A2E-8796-47D4-8FEC-C3CDFBC0F553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2A314A86-79AA-43CD-BD44-D9887B144B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E35C8C54-3E9F-44E1-8B4E-E55FF90E104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2C48754-88F8-451B-8F9A-7E81BDE61C60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19480FFA-C3D2-4E61-A44B-E986E63451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27D01FD-40E6-405F-9515-27CEF2AEB90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5F9ED74B-47D0-4796-BDEB-82435BAA354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EA39C611-3D0F-4A35-B7E0-228B5CE532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71D8BDB-ECB6-4EBD-8F57-6711AED49B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DAC2FA4-72A3-438D-9A0C-42F5BBF783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14CC5EF7-3579-4E2C-BC42-75892BB7CA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08A4629-E8D4-4981-B670-EAA7D5857CC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77F80558-3C77-473D-922D-A58F4F1B146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8BAFFE6B-EE26-4DBA-870F-2F9F423E7A9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825F76C-E964-400D-BBA6-60FFD1F218F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E45F5FB2-28A7-4833-8228-C4E2E5BEA3E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A3772B8-876F-46D3-96C5-B258DC4FCA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0B54DF70-051A-458C-BDBC-821412CAA33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33AAAD1A-8AAC-4DFA-A701-6062E20C151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4513CD2A-66A9-4304-AE78-D4A4B85FE38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2ECA27B-3244-4759-B874-AE9B24222A8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8574BF2E-B1E5-4727-81A9-112B96EC26C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CE6A60A3-C878-42EA-8A55-CFF85892F95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27863A4-F97B-485D-B4CC-10B5C3390A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EC4E71-6B25-4885-BAD1-E953D550102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474E6F3-B50B-42FC-9A9C-FA2EAD71D15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81F9BC2-258F-4B65-9FCD-443A1791451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493CED83-498A-43EA-96DD-77D253A0F4F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B7E99535-2921-45BC-8853-274427C6430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557B59F4-B4E4-410C-8617-CBBA1CA3BB2C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685619A-00E8-4403-81D4-5E2FA1B7AB7A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C56E00E5-98A6-4BAE-A39B-915BD281551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7FE9D29D-E276-45D3-830D-87445BC41AF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CC03EC31-1CB2-4E10-AF5C-17E55834434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7705CA1D-83A5-4593-A471-1610AADA37A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485EA2F3-58F5-4ED8-97D9-4142CEBBFB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0EA0E26-6272-47E4-B8F7-4F491C8C50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E502B9E-76F3-466C-81AF-4578CF2A509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53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4B400FD3-4C11-4FEE-B13A-D8DA83111B52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53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D705FD4A-9846-43D0-9A13-026EDBAB541F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F5701397-590F-412F-B514-C78ABFC98CB9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982238A-4087-41AC-89FF-A235A38811F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53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A673608D-4A1B-47F8-BC96-63B28D15FE93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53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A66E591-F9B4-40DD-919B-213E373C6B30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0598D599-BAF6-43FA-AA49-A6D1124A4F80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7E524611-A0FA-49E3-B79C-9F95A9F1654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F37BCA-3F7B-4511-B24F-CE80704862B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55871B25-362B-4B24-8245-0E834C957E4B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93F4A8EF-D0CB-46D4-9119-C9B3BAB82538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7F6A6D4-A615-492B-B409-7CFD0512EC6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824E13B0-8701-405F-B89F-FED18E0CD73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33AC1567-FBA8-4762-974C-4F20A2A3BFE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F60A6018-76BF-4F1B-BFF9-C63D2E8C58CD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F006FBB7-E97E-493D-A596-AB591A95925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5642C437-91C4-4D21-AE2E-0295BC2E745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3D9979E-D3FD-44B2-9EEA-580885258FD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D6826A62-5FC2-4606-BD44-4EAA9D5E79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1D834595-8A98-47FB-BED3-3AD676C319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364864EF-8876-4B4F-9E48-2950831E84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C59345E5-54E5-4057-B2DF-39102CF3CF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D3BE0111-EE50-4FB5-90A9-7C06F310CC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7DC7B5A8-8465-408E-AA13-D344877352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77695509-277E-43FD-96CB-2C80045A309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B14E016F-8F91-46AD-9486-04150ACA5F0B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7C19D16-A65D-403A-B694-21756A9EE22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B90EEA23-38F9-4FC6-B5DA-F89A0C669E3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67C8C3B0-0C17-452E-BB12-0A2AF326457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293D2D0-D9C9-4A3B-B8F2-9D72DBCE010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1BB74810-A1ED-4059-B616-E32DD05A9E5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1F2FE0FA-4E4C-49AC-9D29-03411821006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5626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B70FA17-F6CA-40BE-9993-D316888A397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8F73BE49-1978-4B47-B020-95934446A64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A31E524B-D2DF-4EBC-AF50-090C21910DE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10437BA9-4BFA-43FF-9E1A-62C1D5BD361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5626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015A1FE7-B434-47D5-8374-C7D64BDE45D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5626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EE0338EC-1645-4EF7-BADE-E1DBC6866D0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3FD27B1F-E204-43D6-B9CA-E48B4325630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2AA4D35B-B6BD-4129-B514-B67983A1119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F3E6F2F9-551A-4A79-AAEE-1586B23973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DE4F956-4125-41FA-8143-0CBCA95AF7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0E5A31FB-27D6-4CDC-8C41-E42FC4638B6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34A7D114-B6B0-4D81-8579-7A4DA16BCF1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F2B160B-B462-48CD-8411-F76BA17E3EE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C8258F3D-05A4-4886-9593-8857D42F20BF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7E22A580-CD7A-4ED8-8C23-877A9129D53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2584F35E-20EB-4D61-A96D-110C2BE402D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CCF46E31-E6B0-4FA1-80C0-E877ABFB8C8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C3589D1-2652-4661-9DBC-AC5AB66196B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4873B08-9E57-456A-AAE2-D649C63E7EF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99FD01B4-581C-4803-B0FF-91DFD03F635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A25BC8E-BFC9-40AC-979B-4411AF82F89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7E48BE4-7EF3-4ECB-8C93-775C4B083D4C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A9C3A98B-A4D6-4033-A621-11630B28576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E2B5D864-2959-4F4A-99BF-C63B75CE7EC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76A0DBDE-190D-43AF-8176-9C23033B9F57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0ABAD81B-A431-41FA-B60F-943A14F6B03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76C6C152-9159-4A2C-BF8C-675E408223F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8935DE4-E619-4ABB-ADB3-521521989C6C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E8057621-3671-4E67-B0E9-6357BDC1F99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E48314BA-FED1-424B-9BD2-0EC3D98D79C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7399A8BC-B256-4531-A2FC-9BCD28639BF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0D13E78C-F31E-4218-A626-40755ED04DD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6BDBF57-AD77-4776-BEC3-81DD2D72F6F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C3B4EC7-21C5-4C1A-9DF0-70D25889643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202B0B8-F167-40F5-B432-2F5F53AD0CB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7B802D26-37C7-4D92-9BD0-21BB7167FAA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C123754A-CCB0-448B-983D-D3FDC41D7EAA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3CDE47AA-1472-49C7-B004-1D888387923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F580F05-C6A9-45D7-8305-54F1EECA2D90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F41C98D8-FF00-41F1-A114-4A831B2E28D1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F208DC88-1F8C-4178-AF59-359FB40D2E9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B8B0AD7C-F737-4367-A0A3-D1D8D4494242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D712F0A2-43AA-4CDE-AE6B-19278A60EDA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66E61E8-F0E8-4C51-952F-6259612C5362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D7713B16-3F45-415D-BB8B-B6E10FB5FC2D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0D896F1-6915-487C-9812-003C2215F0C9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83F9C788-7DDE-4095-91C2-A90B97368D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65E0537F-F16A-4F66-A1DD-F8BD05CD1DEB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9674DE1-A6AE-44DE-8E14-F1E7CA14F3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5FA836BD-3253-4726-8E77-469A479C89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52ADFF1B-9764-42B4-8E0D-791794EFF4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98652B57-3981-486D-AC40-8265371B9C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3ADB5405-7150-40FD-B7F2-0D3E5FFF2B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F4176D45-12AE-4BF6-B266-CA0CB075C94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DCA5CB3B-A600-43EE-A675-5CF5F1DD05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B1940D48-128F-4471-90A3-0A867369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61424CA1-1AB4-4946-B47D-AE332F5A8A7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26367A85-0DBA-4602-ADA3-000F4333CBE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2D82894-05D3-4CD4-9D87-4E722A4D9C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AD1600B5-A9E2-4882-87C0-00453308269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9940348-C709-45C8-81FD-9F9FBCF757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DA542CDA-F030-4289-9793-B7DDC08403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BA2C0D34-4D93-4F2A-83DB-81CFBD23B0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B157A1B6-8CC3-42D0-B0C2-E8CFFF21A26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9695E95-CE56-441E-97AE-666E202B211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F2CC137-726E-48AD-BD1D-E30A2153964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89A96666-5B7B-4A96-BD31-1EC6774FB9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519F4DCC-58BA-4346-A403-98E2D61E358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EE46DC17-6F59-4BD4-961E-EA4620D309A6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F137C92-CB70-4B1E-AF12-D3764E036A02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ED54E873-80B4-4AC5-B3F0-2C0156DE51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92F94BD8-423D-40A0-8145-4DAB176BFB1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32282AA-386D-45A8-9F38-59D3837FC0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13F5101-0355-4B34-B48D-CC2F5E424E3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B8D28FEB-3A2E-4C13-AE5E-FD9C0994BD00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5F3B49-79D7-4AA6-838B-05B6AB49D01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DB5627B0-6B2D-4F4F-973B-47F08F1B195F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2D4C5ADC-3206-4495-88A3-0EA4D37AD2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9FDCB18-DD74-4312-A6DC-DE119E73971C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F5658414-5AE2-4760-90E2-39DC23EC9B93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B5721AF9-4480-4A9C-93F5-4AAD17F378D2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C747873D-92EA-4969-88A3-2229A736FB04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49F88125-A098-4473-8F3F-A1A112261B4F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236BBCD4-2848-48FB-9EB1-ABDDCE2322D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B1CF7BA3-78FE-486A-818A-50294F5D647D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DB7B34A0-28A4-4F78-A5A2-14B1EF42802D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F83BFCB-93FA-4AC0-AD98-FD409EDDF72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F4C76F26-C346-40F8-9635-3009C23FEB2D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D7751DEE-A610-4628-BE99-E7D6CB33345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C478CC5-6D52-4980-AED9-EC15A5A507C7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CE6D4F83-9BBD-469B-B071-D07E6A04C19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4C33E8C-4F12-454F-AC08-1635929108BC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DFC27B00-96D0-4F97-82C0-4E0346B37A37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86F78736-7124-4EFC-9EA9-5743D2E7703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4F177AA4-E413-4EBB-B94E-61193956D6AF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9C472F5D-FDC5-4B87-AF2D-04E08D591FC2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91FD114D-3889-4D79-9597-A7B98C25AB6F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DF5A0F99-41A2-4A1F-AEB7-783609ED5EF2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1D2E4039-FCF8-48A7-91F8-C9D927CB1232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EBDE5137-4A01-4CCF-A72A-97F88897E144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AE36AE21-1607-4FBD-846F-59507C3A4F8D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B9A73453-AABF-4EE2-8873-EEC56040D694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0E4A6C54-6C43-4A41-9864-D76516EBB6F3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F6F7178C-D292-447F-A037-57ABED68D2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1DB47817-6888-4135-A595-A8D59701C437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F30DDE12-A932-409A-9A66-7709350AF5B3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B8067EBE-B6C7-463C-A674-BF14F03C9A86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46FD2FAF-EC74-4FCE-A03A-E91244946686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10202588-8A73-4574-A7B1-56F732F134DA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B9DEDE92-1C9F-44A8-802C-09431F431C9B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926D671F-1A83-4433-A4FB-D122A7E8D6C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C17CB233-7AF2-4643-AD43-9C1CC673C6D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14D5545D-BCFC-4A1B-B25B-A67D9A5959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153ABF4B-8FF6-4C59-9D73-4E98385596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EA51798E-342C-4A30-932E-27875E83BB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1674F3F1-C515-4B8B-9D2B-7446D5C2BB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3FB23CA9-3988-4506-A77D-4A9015411877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85893E36-7086-4735-B691-9585AB39440F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3BD3E5F4-29FE-4A8A-830D-5B367E67A6EF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99653929-49FF-464B-9E3E-103F5493FA4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C97EDFEC-0BDC-42D0-BA69-6389ADE7388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04EF2776-DFAC-4311-87FC-9C876AEA452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69C66BAC-5843-4D8C-A4BE-D8CBBAAB14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36D0D51-86E8-46BF-9297-8647BF4A8D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9B6342FF-6305-4633-866D-793EEB116B5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BB09A49A-7AA5-41D2-A69D-D3F2F47D34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27B2F1D5-53B9-42E4-8778-CCBC7C0DF2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21983AD1-7AD6-41AE-9091-90A326A81E1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A5C18731-20AD-46F9-A6CE-B6B7C54E58F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12719C52-A7ED-4804-B35F-80F9DFA3923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D71C044E-9F00-467C-853D-44B96E6B64D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AC525DE4-0AFF-4E2F-BCA3-C491F39741E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CF2D752F-56BC-4DF7-A519-360AAE1A8E2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EAAC74AF-2FE4-4F5C-A0BB-55B00E09B1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15BD0865-16E9-4B60-B273-95F9683A93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AC7EC87C-8093-42CF-8341-CBF8C294E3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3FDFBC76-572A-4B2F-9460-771028C6C164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0B7149A8-4FB8-4479-9885-6189D06CC57F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ED52A7BD-3BC7-4B6F-AD0A-8BF929BA588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65D2DAD0-0D5C-4F63-9261-A9895631D11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20439A5C-6521-4289-A848-EECE18289CC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7C5A6B25-DB4D-4F85-940F-BD061A4ED0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188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AD69B809-50B5-4A82-8488-BF42731B94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E8033210-E644-45CD-ABEB-20ABA3E6048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C4476F5-8E8A-45E0-8137-7ACEEBB05D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4040BDD7-2FEF-415E-94FC-907D1C153F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5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D20F9B9-74FF-4EF9-AA2E-557E0CAAE2CC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9B914BF-2ECC-43D5-A5D9-EFAA08F577A9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2A608090-CCD7-474E-B9B6-DB4795C0C5FD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3653198-19B0-4CA8-BDCB-CD333C3C3BC1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0A03B39-E9EA-4E9B-A76D-3B1D723E0033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045F42D-F2D2-4800-994E-9CBFA7CBC34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CDAF700-EB2B-4CF7-B4A3-5AEE942FBFC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1DAF838-7DBC-4818-8C54-9A02C5FF094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C3AD25-3F6D-438E-B07D-C00D1222A40A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0A08DE7-1DDB-4F74-9DE0-F514F24A67E1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ECD017B-9409-4B2C-B9F7-7B426B95348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6DF15F8-5E09-4091-B7E0-CFC78E036B3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FD387E-02B3-425B-AA59-C27C51EA8186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2651EC6-D0C1-4DEB-ABE9-C177FF07875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222E2FE1-C04F-437C-B9F0-1A4A548B7DB8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801EC22-0762-4432-8836-FFD9AB7281B2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FB11CF9-46C3-4E53-9777-9BE8D595868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402BA72-993F-4933-AB54-786CD86854E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275D1B8-74D7-44EE-96B9-40874BDF6A74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AEE7B0B-6323-4EEC-A708-C1D34083CA9F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BF87E07-4D6D-4633-BEBF-AE33E55620A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76519B57-10DD-4837-94D8-8DC425A4F448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F13DFF7-FDA6-496B-B55C-192762DB8AD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6AFBF6B-F95C-489C-8FBC-FFD881C5575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F0AAF8-33CB-4681-BF63-5E954B645AA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B415301-18EB-4A1E-9B3A-E8EF8326CB9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D4FB891-3A0F-4026-9C06-27261A2D2C8B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8425906-B1C4-4A48-8135-E3365113ECBD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D09096E-03D0-428D-90A3-96EDFDCBC07F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A0A1E469-A36F-40A3-967E-B7B1CCF856B4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7E298B0-32AA-48A5-97F6-2DA39303C019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4311C0C-C883-4A69-BC16-C6A99A311067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9A8596F-97A0-4A04-A6CC-1FF51DA9A31C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29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69BB6A6-F3BD-4CBD-BA68-DC2FA1F0BB9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29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B5CAD65-503A-46CB-B84E-01B46293488E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29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33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6FF1B787-DB1C-473F-8265-AC5C40916F8D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33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77E7701-4B27-4F76-9168-C3AE6FCC3B48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0733EA0-FA69-41C0-B3F6-D12E1358322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14B11187-02E5-44D2-B26A-322DBC1CBC7F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B3DF9F6A-108F-4CEB-9AE3-21E3E8D85117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33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9AFF3C4-4101-448B-8E20-9D1FB4FE92F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760FFAD-5D1D-401F-BCE0-0D717290672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930623E-98C6-4D24-ADAD-6C4D3590AAE4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33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933D7470-3686-4ECF-8B6B-E969CB6B03A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33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92A64E06-25D7-4DCE-87E8-8FE445C27624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60F65B8-067E-4B05-97B3-396DFCB3497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5C3DE76-BF01-405A-BE1B-5BB03FA669A5}"/>
            </a:ext>
          </a:extLst>
        </xdr:cNvPr>
        <xdr:cNvSpPr>
          <a:spLocks noChangeAspect="1" noChangeArrowheads="1"/>
        </xdr:cNvSpPr>
      </xdr:nvSpPr>
      <xdr:spPr bwMode="auto">
        <a:xfrm>
          <a:off x="6705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811436A0-B928-4F5E-930A-0E492ED66AA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A82764F4-0992-4961-ADF3-538FEFE1A7C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7E41A626-D1DC-440C-BF03-E90DBED1A53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9073940-50F2-415B-9BB0-C8B55E7F929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A6EF671-8FF2-411B-9959-3E36F62AD51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F94037EE-BB19-4DC8-BC59-604006039CC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C1E2F92-574B-4E8A-B24D-BF9A316F50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02ADB43-0F36-4245-8FCF-CDF64CFFA8A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699659E-02C5-420D-A2E3-F24A869AEEA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0A2E757-4D3B-4BD0-A5FA-383C5ED25F1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85BB3D1-6FE4-4963-92D2-53875B7BADED}"/>
            </a:ext>
          </a:extLst>
        </xdr:cNvPr>
        <xdr:cNvSpPr>
          <a:spLocks noChangeAspect="1" noChangeArrowheads="1"/>
        </xdr:cNvSpPr>
      </xdr:nvSpPr>
      <xdr:spPr bwMode="auto">
        <a:xfrm>
          <a:off x="9372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7660BF3-8073-4362-B191-167469592922}"/>
            </a:ext>
          </a:extLst>
        </xdr:cNvPr>
        <xdr:cNvSpPr>
          <a:spLocks noChangeAspect="1" noChangeArrowheads="1"/>
        </xdr:cNvSpPr>
      </xdr:nvSpPr>
      <xdr:spPr bwMode="auto">
        <a:xfrm>
          <a:off x="9372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F6BA85B-65CC-42FF-9C0D-33031F1DF20D}"/>
            </a:ext>
          </a:extLst>
        </xdr:cNvPr>
        <xdr:cNvSpPr>
          <a:spLocks noChangeAspect="1" noChangeArrowheads="1"/>
        </xdr:cNvSpPr>
      </xdr:nvSpPr>
      <xdr:spPr bwMode="auto">
        <a:xfrm>
          <a:off x="6705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BDAF635-9BAE-4BF6-8EE6-D369FD69F7AF}"/>
            </a:ext>
          </a:extLst>
        </xdr:cNvPr>
        <xdr:cNvSpPr>
          <a:spLocks noChangeAspect="1" noChangeArrowheads="1"/>
        </xdr:cNvSpPr>
      </xdr:nvSpPr>
      <xdr:spPr bwMode="auto">
        <a:xfrm>
          <a:off x="6705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0D1B95-D3AF-4245-A948-84C7BAEE62DF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9C2AA80-923F-4ABC-B7B4-30602C7187A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2F928A8-7EB8-4889-976B-125420063C6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5BD5268-CD0A-4B9B-962F-D5F362374F9A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1F82137-8ABE-48DE-8677-4B3434A9459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ACBF1F9-2161-4F73-83FA-9BACE9B1C143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9478798-D864-4B54-9FB0-B7045FE822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631B0B7-ADFC-4769-9990-7622310C04EE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71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AD566BDA-418E-43D7-96A2-7391F5311A79}"/>
            </a:ext>
          </a:extLst>
        </xdr:cNvPr>
        <xdr:cNvSpPr>
          <a:spLocks noChangeAspect="1" noChangeArrowheads="1"/>
        </xdr:cNvSpPr>
      </xdr:nvSpPr>
      <xdr:spPr bwMode="auto">
        <a:xfrm>
          <a:off x="9753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71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EB1147D-A270-4549-B233-2A81B65C7C83}"/>
            </a:ext>
          </a:extLst>
        </xdr:cNvPr>
        <xdr:cNvSpPr>
          <a:spLocks noChangeAspect="1" noChangeArrowheads="1"/>
        </xdr:cNvSpPr>
      </xdr:nvSpPr>
      <xdr:spPr bwMode="auto">
        <a:xfrm>
          <a:off x="85344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9B7F805-0EC2-4610-8E40-D38059B38071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F82C40F0-8A53-4C86-9A90-0012E820DF04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71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C70CFE1-6072-4C8C-AF8B-E1B61ED60947}"/>
            </a:ext>
          </a:extLst>
        </xdr:cNvPr>
        <xdr:cNvSpPr>
          <a:spLocks noChangeAspect="1" noChangeArrowheads="1"/>
        </xdr:cNvSpPr>
      </xdr:nvSpPr>
      <xdr:spPr bwMode="auto">
        <a:xfrm>
          <a:off x="9753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71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9B0375D-EF1A-447B-9299-6C96884E7C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FE50328-D935-44B9-BCD6-A8050023E0E7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38880375-29DB-474B-BB8B-22B3F28D2381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71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B214A0C-A641-4AEE-8499-5AEA6AC8025E}"/>
            </a:ext>
          </a:extLst>
        </xdr:cNvPr>
        <xdr:cNvSpPr>
          <a:spLocks noChangeAspect="1" noChangeArrowheads="1"/>
        </xdr:cNvSpPr>
      </xdr:nvSpPr>
      <xdr:spPr bwMode="auto">
        <a:xfrm>
          <a:off x="9372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71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7052208-3E72-4CE1-A303-5D0F43C6A693}"/>
            </a:ext>
          </a:extLst>
        </xdr:cNvPr>
        <xdr:cNvSpPr>
          <a:spLocks noChangeAspect="1" noChangeArrowheads="1"/>
        </xdr:cNvSpPr>
      </xdr:nvSpPr>
      <xdr:spPr bwMode="auto">
        <a:xfrm>
          <a:off x="9372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551A97A1-71CE-45F2-AF8E-85CA16E89AD3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71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01C27A47-0478-4E7A-B673-F5434FF34EF1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10E77C6-D30D-41D2-8A22-2EABE92D75FD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35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41B8CB8-8FFD-45FF-8837-D6E77EE87C3B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35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85461419-C93D-46E1-AB3E-57194E6FB737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35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315D141A-6362-49CE-AF46-EC1CA15A22EC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1269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EFA748-80AB-432D-B12C-F51F3447CD49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1269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9EC7387-3F07-456D-9DC4-4249429468C1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1269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6C61-A482-4559-9654-103582C99B35}">
  <dimension ref="A2:V51"/>
  <sheetViews>
    <sheetView topLeftCell="A4" workbookViewId="0">
      <selection activeCell="G29" sqref="G29"/>
    </sheetView>
  </sheetViews>
  <sheetFormatPr defaultRowHeight="14.4" x14ac:dyDescent="0.3"/>
  <cols>
    <col min="1" max="1" width="17.6640625" customWidth="1"/>
    <col min="2" max="8" width="5.6640625" customWidth="1"/>
    <col min="9" max="9" width="2.6640625" style="2" customWidth="1"/>
    <col min="10" max="11" width="4.77734375" customWidth="1"/>
    <col min="12" max="13" width="4.77734375" style="2" customWidth="1"/>
    <col min="14" max="14" width="4.77734375" customWidth="1"/>
    <col min="15" max="15" width="4.77734375" style="2" customWidth="1"/>
    <col min="16" max="17" width="4.77734375" customWidth="1"/>
    <col min="18" max="18" width="6.77734375" customWidth="1"/>
    <col min="19" max="19" width="4.33203125" style="2" customWidth="1"/>
    <col min="20" max="20" width="5.77734375" style="2" customWidth="1"/>
    <col min="21" max="21" width="6" customWidth="1"/>
    <col min="22" max="22" width="7.109375" customWidth="1"/>
  </cols>
  <sheetData>
    <row r="2" spans="1:22" ht="21" x14ac:dyDescent="0.4">
      <c r="A2" s="1" t="s">
        <v>12</v>
      </c>
    </row>
    <row r="4" spans="1:22" ht="40.200000000000003" customHeight="1" x14ac:dyDescent="0.3">
      <c r="B4" s="17">
        <v>45548</v>
      </c>
      <c r="C4" s="17">
        <v>45562</v>
      </c>
      <c r="D4" s="17">
        <v>45576</v>
      </c>
      <c r="E4" s="17">
        <v>45590</v>
      </c>
      <c r="F4" s="17">
        <v>45604</v>
      </c>
      <c r="G4" s="17">
        <v>45618</v>
      </c>
      <c r="H4" s="17">
        <v>45632</v>
      </c>
      <c r="I4" s="18"/>
      <c r="J4" s="17">
        <v>45674</v>
      </c>
      <c r="K4" s="17">
        <v>45688</v>
      </c>
      <c r="L4" s="17">
        <v>45702</v>
      </c>
      <c r="M4" s="17">
        <v>45716</v>
      </c>
      <c r="N4" s="17">
        <v>45729</v>
      </c>
      <c r="O4" s="17">
        <v>45757</v>
      </c>
      <c r="P4" s="17">
        <v>45771</v>
      </c>
      <c r="Q4" s="17">
        <v>45784</v>
      </c>
      <c r="R4" s="21" t="s">
        <v>3</v>
      </c>
      <c r="S4" s="4" t="s">
        <v>4</v>
      </c>
      <c r="T4" s="4" t="s">
        <v>5</v>
      </c>
      <c r="U4" s="4" t="s">
        <v>6</v>
      </c>
      <c r="V4" s="3" t="s">
        <v>7</v>
      </c>
    </row>
    <row r="5" spans="1:22" ht="17.399999999999999" x14ac:dyDescent="0.35">
      <c r="A5" s="5" t="s">
        <v>8</v>
      </c>
      <c r="B5" s="19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20"/>
      <c r="J5" s="19" t="s">
        <v>20</v>
      </c>
      <c r="K5" s="19" t="s">
        <v>21</v>
      </c>
      <c r="L5" s="19" t="s">
        <v>22</v>
      </c>
      <c r="M5" s="19" t="s">
        <v>23</v>
      </c>
      <c r="N5" s="19" t="s">
        <v>24</v>
      </c>
      <c r="O5" s="19" t="s">
        <v>25</v>
      </c>
      <c r="P5" s="19" t="s">
        <v>26</v>
      </c>
      <c r="Q5" s="19" t="s">
        <v>27</v>
      </c>
      <c r="R5" s="19"/>
      <c r="S5" s="7"/>
      <c r="T5" s="7"/>
      <c r="U5" s="6"/>
      <c r="V5" s="6"/>
    </row>
    <row r="6" spans="1:22" ht="15.6" x14ac:dyDescent="0.3">
      <c r="A6" s="91" t="s">
        <v>28</v>
      </c>
      <c r="B6" s="113">
        <v>4806</v>
      </c>
      <c r="C6" s="12">
        <v>4782</v>
      </c>
      <c r="D6" s="12">
        <v>4973</v>
      </c>
      <c r="E6" s="12">
        <v>4855</v>
      </c>
      <c r="F6" s="12">
        <v>4856</v>
      </c>
      <c r="G6" s="12"/>
      <c r="H6" s="12"/>
      <c r="I6" s="117"/>
      <c r="J6" s="12"/>
      <c r="K6" s="12"/>
      <c r="L6" s="12"/>
      <c r="M6" s="12"/>
      <c r="N6" s="12"/>
      <c r="O6" s="12"/>
      <c r="P6" s="12"/>
      <c r="Q6" s="23" t="s">
        <v>10</v>
      </c>
      <c r="R6" s="23">
        <f>SUM(B6:Q6)</f>
        <v>24272</v>
      </c>
      <c r="S6" s="12">
        <v>5</v>
      </c>
      <c r="T6" s="97">
        <f>R6/S6</f>
        <v>4854.3999999999996</v>
      </c>
      <c r="U6" s="97">
        <f>T6/6</f>
        <v>809.06666666666661</v>
      </c>
      <c r="V6" s="97">
        <f>U6/4</f>
        <v>202.26666666666665</v>
      </c>
    </row>
    <row r="7" spans="1:22" x14ac:dyDescent="0.3">
      <c r="A7" s="92" t="s">
        <v>9</v>
      </c>
      <c r="B7" s="111">
        <v>537</v>
      </c>
      <c r="C7" s="111">
        <v>450</v>
      </c>
      <c r="D7" s="111">
        <v>432</v>
      </c>
      <c r="E7" s="111">
        <v>519</v>
      </c>
      <c r="F7" s="111">
        <v>361</v>
      </c>
      <c r="G7" s="12"/>
      <c r="H7" s="12"/>
      <c r="I7" s="117"/>
      <c r="J7" s="12"/>
      <c r="K7" s="12"/>
      <c r="L7" s="12"/>
      <c r="M7" s="12"/>
      <c r="N7" s="12"/>
      <c r="O7" s="12"/>
      <c r="P7" s="12"/>
      <c r="Q7" s="23" t="s">
        <v>10</v>
      </c>
      <c r="R7" s="23" t="s">
        <v>10</v>
      </c>
      <c r="S7" s="12"/>
      <c r="T7" s="116"/>
      <c r="U7" s="116"/>
      <c r="V7" s="116"/>
    </row>
    <row r="8" spans="1:22" ht="12" customHeight="1" x14ac:dyDescent="0.3">
      <c r="A8" s="10"/>
      <c r="B8" s="114"/>
      <c r="C8" s="114"/>
      <c r="D8" s="114"/>
      <c r="E8" s="114"/>
      <c r="F8" s="114"/>
      <c r="G8" s="114"/>
      <c r="H8" s="114"/>
      <c r="I8" s="117"/>
      <c r="J8" s="114"/>
      <c r="K8" s="114"/>
      <c r="L8" s="16"/>
      <c r="M8" s="16"/>
      <c r="N8" s="114"/>
      <c r="O8" s="16"/>
      <c r="P8" s="114"/>
      <c r="Q8" s="115" t="s">
        <v>10</v>
      </c>
      <c r="R8" s="115" t="s">
        <v>10</v>
      </c>
      <c r="S8" s="16"/>
      <c r="T8" s="116"/>
      <c r="U8" s="116"/>
      <c r="V8" s="116"/>
    </row>
    <row r="9" spans="1:22" ht="15.6" x14ac:dyDescent="0.3">
      <c r="A9" s="91" t="s">
        <v>29</v>
      </c>
      <c r="B9" s="12">
        <v>4577</v>
      </c>
      <c r="C9" s="12">
        <v>4332</v>
      </c>
      <c r="D9" s="12">
        <v>4530</v>
      </c>
      <c r="E9" s="12">
        <v>4218</v>
      </c>
      <c r="F9" s="12">
        <v>4454</v>
      </c>
      <c r="G9" s="12"/>
      <c r="H9" s="12"/>
      <c r="I9" s="117"/>
      <c r="J9" s="23"/>
      <c r="K9" s="12"/>
      <c r="L9" s="12"/>
      <c r="M9" s="12"/>
      <c r="N9" s="12"/>
      <c r="O9" s="12"/>
      <c r="P9" s="23"/>
      <c r="Q9" s="23" t="s">
        <v>10</v>
      </c>
      <c r="R9" s="23">
        <f t="shared" ref="R9:R27" si="0">SUM(B9:Q9)</f>
        <v>22111</v>
      </c>
      <c r="S9" s="12">
        <v>5</v>
      </c>
      <c r="T9" s="97">
        <f t="shared" ref="T9:T27" si="1">R9/S9</f>
        <v>4422.2</v>
      </c>
      <c r="U9" s="97">
        <f t="shared" ref="U9:U27" si="2">T9/6</f>
        <v>737.0333333333333</v>
      </c>
      <c r="V9" s="97">
        <f t="shared" ref="V9:V27" si="3">U9/4</f>
        <v>184.25833333333333</v>
      </c>
    </row>
    <row r="10" spans="1:22" x14ac:dyDescent="0.3">
      <c r="A10" s="92" t="s">
        <v>9</v>
      </c>
      <c r="B10" s="112">
        <v>69</v>
      </c>
      <c r="C10" s="112">
        <v>450</v>
      </c>
      <c r="D10" s="112">
        <v>230</v>
      </c>
      <c r="E10" s="112">
        <v>455</v>
      </c>
      <c r="F10" s="112">
        <v>560</v>
      </c>
      <c r="G10" s="12"/>
      <c r="H10" s="12"/>
      <c r="I10" s="117"/>
      <c r="J10" s="12"/>
      <c r="K10" s="12"/>
      <c r="L10" s="12"/>
      <c r="M10" s="12"/>
      <c r="N10" s="12"/>
      <c r="O10" s="12"/>
      <c r="P10" s="23"/>
      <c r="Q10" s="23" t="s">
        <v>10</v>
      </c>
      <c r="R10" s="23" t="s">
        <v>10</v>
      </c>
      <c r="S10" s="12"/>
      <c r="T10" s="116" t="e">
        <f t="shared" si="1"/>
        <v>#VALUE!</v>
      </c>
      <c r="U10" s="116" t="e">
        <f t="shared" si="2"/>
        <v>#VALUE!</v>
      </c>
      <c r="V10" s="116" t="e">
        <f t="shared" si="3"/>
        <v>#VALUE!</v>
      </c>
    </row>
    <row r="11" spans="1:22" ht="12" customHeight="1" x14ac:dyDescent="0.3">
      <c r="A11" s="10"/>
      <c r="B11" s="114"/>
      <c r="C11" s="114"/>
      <c r="D11" s="114"/>
      <c r="E11" s="114"/>
      <c r="F11" s="114"/>
      <c r="G11" s="114"/>
      <c r="H11" s="114"/>
      <c r="I11" s="117"/>
      <c r="J11" s="114"/>
      <c r="K11" s="16"/>
      <c r="L11" s="16"/>
      <c r="M11" s="16"/>
      <c r="N11" s="114"/>
      <c r="O11" s="16"/>
      <c r="P11" s="114"/>
      <c r="Q11" s="115" t="s">
        <v>10</v>
      </c>
      <c r="R11" s="115">
        <f t="shared" si="0"/>
        <v>0</v>
      </c>
      <c r="S11" s="16"/>
      <c r="T11" s="116" t="e">
        <f t="shared" si="1"/>
        <v>#DIV/0!</v>
      </c>
      <c r="U11" s="116" t="e">
        <f t="shared" si="2"/>
        <v>#DIV/0!</v>
      </c>
      <c r="V11" s="116" t="e">
        <f t="shared" si="3"/>
        <v>#DIV/0!</v>
      </c>
    </row>
    <row r="12" spans="1:22" ht="15.6" x14ac:dyDescent="0.3">
      <c r="A12" s="91" t="s">
        <v>165</v>
      </c>
      <c r="B12" s="23">
        <v>4279</v>
      </c>
      <c r="C12" s="23">
        <v>4262</v>
      </c>
      <c r="D12" s="23">
        <v>4151</v>
      </c>
      <c r="E12" s="23">
        <v>4389</v>
      </c>
      <c r="F12" s="23">
        <v>4535</v>
      </c>
      <c r="G12" s="23"/>
      <c r="H12" s="23"/>
      <c r="I12" s="117"/>
      <c r="J12" s="23"/>
      <c r="K12" s="12"/>
      <c r="L12" s="12"/>
      <c r="M12" s="12"/>
      <c r="N12" s="23"/>
      <c r="O12" s="12"/>
      <c r="P12" s="23"/>
      <c r="Q12" s="23" t="s">
        <v>10</v>
      </c>
      <c r="R12" s="23">
        <f t="shared" si="0"/>
        <v>21616</v>
      </c>
      <c r="S12" s="12">
        <v>5</v>
      </c>
      <c r="T12" s="97">
        <f t="shared" si="1"/>
        <v>4323.2</v>
      </c>
      <c r="U12" s="97">
        <f t="shared" si="2"/>
        <v>720.5333333333333</v>
      </c>
      <c r="V12" s="97">
        <f t="shared" si="3"/>
        <v>180.13333333333333</v>
      </c>
    </row>
    <row r="13" spans="1:22" x14ac:dyDescent="0.3">
      <c r="A13" s="92" t="s">
        <v>9</v>
      </c>
      <c r="B13" s="112">
        <v>65</v>
      </c>
      <c r="C13" s="112">
        <v>68</v>
      </c>
      <c r="D13" s="112">
        <v>101</v>
      </c>
      <c r="E13" s="111">
        <v>255</v>
      </c>
      <c r="F13" s="111">
        <v>617</v>
      </c>
      <c r="G13" s="12"/>
      <c r="H13" s="12"/>
      <c r="I13" s="117"/>
      <c r="J13" s="12"/>
      <c r="K13" s="12"/>
      <c r="L13" s="12"/>
      <c r="M13" s="12"/>
      <c r="N13" s="12"/>
      <c r="O13" s="12"/>
      <c r="P13" s="23"/>
      <c r="Q13" s="23" t="s">
        <v>10</v>
      </c>
      <c r="R13" s="23" t="s">
        <v>10</v>
      </c>
      <c r="S13" s="12"/>
      <c r="T13" s="116" t="e">
        <f t="shared" si="1"/>
        <v>#VALUE!</v>
      </c>
      <c r="U13" s="116" t="e">
        <f t="shared" si="2"/>
        <v>#VALUE!</v>
      </c>
      <c r="V13" s="116" t="e">
        <f t="shared" si="3"/>
        <v>#VALUE!</v>
      </c>
    </row>
    <row r="14" spans="1:22" ht="12" customHeight="1" x14ac:dyDescent="0.3">
      <c r="A14" s="10"/>
      <c r="B14" s="114"/>
      <c r="C14" s="114"/>
      <c r="D14" s="114"/>
      <c r="E14" s="114"/>
      <c r="F14" s="114"/>
      <c r="G14" s="114"/>
      <c r="H14" s="114"/>
      <c r="I14" s="117"/>
      <c r="J14" s="114"/>
      <c r="K14" s="16"/>
      <c r="L14" s="16"/>
      <c r="M14" s="16"/>
      <c r="N14" s="114"/>
      <c r="O14" s="16"/>
      <c r="P14" s="114"/>
      <c r="Q14" s="115" t="s">
        <v>10</v>
      </c>
      <c r="R14" s="115">
        <f t="shared" si="0"/>
        <v>0</v>
      </c>
      <c r="S14" s="16"/>
      <c r="T14" s="116" t="e">
        <f t="shared" si="1"/>
        <v>#DIV/0!</v>
      </c>
      <c r="U14" s="116" t="e">
        <f t="shared" si="2"/>
        <v>#DIV/0!</v>
      </c>
      <c r="V14" s="116" t="e">
        <f t="shared" si="3"/>
        <v>#DIV/0!</v>
      </c>
    </row>
    <row r="15" spans="1:22" ht="15.6" x14ac:dyDescent="0.3">
      <c r="A15" s="91" t="s">
        <v>164</v>
      </c>
      <c r="B15" s="23">
        <v>4069</v>
      </c>
      <c r="C15" s="23">
        <v>3900</v>
      </c>
      <c r="D15" s="31">
        <v>4034</v>
      </c>
      <c r="E15" s="23">
        <v>4163</v>
      </c>
      <c r="F15" s="12">
        <v>4146</v>
      </c>
      <c r="G15" s="23"/>
      <c r="H15" s="23"/>
      <c r="I15" s="117"/>
      <c r="J15" s="23"/>
      <c r="K15" s="12"/>
      <c r="L15" s="12"/>
      <c r="M15" s="12"/>
      <c r="N15" s="12"/>
      <c r="O15" s="12"/>
      <c r="P15" s="23"/>
      <c r="Q15" s="23" t="s">
        <v>10</v>
      </c>
      <c r="R15" s="23">
        <f t="shared" si="0"/>
        <v>20312</v>
      </c>
      <c r="S15" s="12">
        <v>5</v>
      </c>
      <c r="T15" s="97">
        <f t="shared" si="1"/>
        <v>4062.4</v>
      </c>
      <c r="U15" s="97">
        <f t="shared" si="2"/>
        <v>677.06666666666672</v>
      </c>
      <c r="V15" s="97">
        <f t="shared" si="3"/>
        <v>169.26666666666668</v>
      </c>
    </row>
    <row r="16" spans="1:22" x14ac:dyDescent="0.3">
      <c r="A16" s="92" t="s">
        <v>9</v>
      </c>
      <c r="B16" s="111">
        <v>397</v>
      </c>
      <c r="C16" s="112">
        <v>108</v>
      </c>
      <c r="D16" s="111">
        <v>98</v>
      </c>
      <c r="E16" s="112">
        <v>39</v>
      </c>
      <c r="F16" s="112">
        <v>209</v>
      </c>
      <c r="G16" s="12"/>
      <c r="H16" s="12"/>
      <c r="I16" s="117"/>
      <c r="J16" s="12"/>
      <c r="K16" s="12"/>
      <c r="L16" s="12"/>
      <c r="M16" s="12"/>
      <c r="N16" s="12"/>
      <c r="O16" s="12"/>
      <c r="P16" s="12"/>
      <c r="Q16" s="23"/>
      <c r="R16" s="23" t="s">
        <v>10</v>
      </c>
      <c r="S16" s="12"/>
      <c r="T16" s="116" t="e">
        <f t="shared" si="1"/>
        <v>#VALUE!</v>
      </c>
      <c r="U16" s="116" t="e">
        <f t="shared" si="2"/>
        <v>#VALUE!</v>
      </c>
      <c r="V16" s="116" t="e">
        <f t="shared" si="3"/>
        <v>#VALUE!</v>
      </c>
    </row>
    <row r="17" spans="1:22" ht="12" customHeight="1" x14ac:dyDescent="0.3">
      <c r="A17" s="10"/>
      <c r="B17" s="114"/>
      <c r="C17" s="114"/>
      <c r="D17" s="114"/>
      <c r="E17" s="114"/>
      <c r="F17" s="114"/>
      <c r="G17" s="114"/>
      <c r="H17" s="114"/>
      <c r="I17" s="117"/>
      <c r="J17" s="114"/>
      <c r="K17" s="16"/>
      <c r="L17" s="16"/>
      <c r="M17" s="16"/>
      <c r="N17" s="16"/>
      <c r="O17" s="16"/>
      <c r="P17" s="114"/>
      <c r="Q17" s="114"/>
      <c r="R17" s="115">
        <f t="shared" si="0"/>
        <v>0</v>
      </c>
      <c r="S17" s="16"/>
      <c r="T17" s="116" t="e">
        <f t="shared" si="1"/>
        <v>#DIV/0!</v>
      </c>
      <c r="U17" s="116" t="e">
        <f t="shared" si="2"/>
        <v>#DIV/0!</v>
      </c>
      <c r="V17" s="116" t="e">
        <f t="shared" si="3"/>
        <v>#DIV/0!</v>
      </c>
    </row>
    <row r="18" spans="1:22" ht="15.6" x14ac:dyDescent="0.3">
      <c r="A18" s="91" t="s">
        <v>166</v>
      </c>
      <c r="B18" s="23">
        <v>3813</v>
      </c>
      <c r="C18" s="23">
        <v>4049</v>
      </c>
      <c r="D18" s="23">
        <v>3901</v>
      </c>
      <c r="E18" s="23">
        <v>4164</v>
      </c>
      <c r="F18" s="23">
        <v>4034</v>
      </c>
      <c r="G18" s="23"/>
      <c r="H18" s="23"/>
      <c r="I18" s="117"/>
      <c r="J18" s="23"/>
      <c r="K18" s="12"/>
      <c r="L18" s="12"/>
      <c r="M18" s="12"/>
      <c r="N18" s="12"/>
      <c r="O18" s="12"/>
      <c r="P18" s="23"/>
      <c r="Q18" s="23" t="s">
        <v>10</v>
      </c>
      <c r="R18" s="23">
        <f t="shared" si="0"/>
        <v>19961</v>
      </c>
      <c r="S18" s="12">
        <v>5</v>
      </c>
      <c r="T18" s="97">
        <f t="shared" si="1"/>
        <v>3992.2</v>
      </c>
      <c r="U18" s="97">
        <f t="shared" si="2"/>
        <v>665.36666666666667</v>
      </c>
      <c r="V18" s="97">
        <f t="shared" si="3"/>
        <v>166.34166666666667</v>
      </c>
    </row>
    <row r="19" spans="1:22" x14ac:dyDescent="0.3">
      <c r="A19" s="92" t="s">
        <v>9</v>
      </c>
      <c r="B19" s="112">
        <v>159</v>
      </c>
      <c r="C19" s="111">
        <v>419</v>
      </c>
      <c r="D19" s="112">
        <v>11</v>
      </c>
      <c r="E19" s="111">
        <v>395</v>
      </c>
      <c r="F19" s="111">
        <v>378</v>
      </c>
      <c r="G19" s="12"/>
      <c r="H19" s="12"/>
      <c r="I19" s="117"/>
      <c r="J19" s="12"/>
      <c r="K19" s="12"/>
      <c r="L19" s="12"/>
      <c r="M19" s="12"/>
      <c r="N19" s="12"/>
      <c r="O19" s="12"/>
      <c r="P19" s="23"/>
      <c r="Q19" s="23"/>
      <c r="R19" s="23" t="s">
        <v>10</v>
      </c>
      <c r="S19" s="12"/>
      <c r="T19" s="116" t="e">
        <f t="shared" si="1"/>
        <v>#VALUE!</v>
      </c>
      <c r="U19" s="116" t="e">
        <f t="shared" si="2"/>
        <v>#VALUE!</v>
      </c>
      <c r="V19" s="116" t="e">
        <f t="shared" si="3"/>
        <v>#VALUE!</v>
      </c>
    </row>
    <row r="20" spans="1:22" ht="12" customHeight="1" x14ac:dyDescent="0.3">
      <c r="A20" s="10"/>
      <c r="B20" s="114"/>
      <c r="C20" s="114"/>
      <c r="D20" s="114"/>
      <c r="E20" s="114"/>
      <c r="F20" s="114"/>
      <c r="G20" s="114"/>
      <c r="H20" s="114"/>
      <c r="I20" s="117"/>
      <c r="J20" s="114"/>
      <c r="K20" s="16"/>
      <c r="L20" s="16"/>
      <c r="M20" s="16"/>
      <c r="N20" s="16"/>
      <c r="O20" s="16"/>
      <c r="P20" s="114"/>
      <c r="Q20" s="114"/>
      <c r="R20" s="115" t="s">
        <v>10</v>
      </c>
      <c r="S20" s="16"/>
      <c r="T20" s="116" t="e">
        <f t="shared" si="1"/>
        <v>#VALUE!</v>
      </c>
      <c r="U20" s="116" t="e">
        <f t="shared" si="2"/>
        <v>#VALUE!</v>
      </c>
      <c r="V20" s="116" t="e">
        <f t="shared" si="3"/>
        <v>#VALUE!</v>
      </c>
    </row>
    <row r="21" spans="1:22" ht="15.6" x14ac:dyDescent="0.3">
      <c r="A21" s="91" t="s">
        <v>167</v>
      </c>
      <c r="B21" s="12">
        <v>3798</v>
      </c>
      <c r="C21" s="12">
        <v>3757</v>
      </c>
      <c r="D21" s="12">
        <v>3813</v>
      </c>
      <c r="E21" s="12">
        <v>3800</v>
      </c>
      <c r="F21" s="12">
        <v>3779</v>
      </c>
      <c r="G21" s="12"/>
      <c r="H21" s="12"/>
      <c r="I21" s="117"/>
      <c r="J21" s="23"/>
      <c r="K21" s="12"/>
      <c r="L21" s="12"/>
      <c r="M21" s="12"/>
      <c r="N21" s="12"/>
      <c r="O21" s="12"/>
      <c r="P21" s="23"/>
      <c r="Q21" s="23" t="s">
        <v>10</v>
      </c>
      <c r="R21" s="23">
        <f t="shared" si="0"/>
        <v>18947</v>
      </c>
      <c r="S21" s="12">
        <v>5</v>
      </c>
      <c r="T21" s="97">
        <f t="shared" si="1"/>
        <v>3789.4</v>
      </c>
      <c r="U21" s="97">
        <f t="shared" si="2"/>
        <v>631.56666666666672</v>
      </c>
      <c r="V21" s="97">
        <f t="shared" si="3"/>
        <v>157.89166666666668</v>
      </c>
    </row>
    <row r="22" spans="1:22" x14ac:dyDescent="0.3">
      <c r="A22" s="92" t="s">
        <v>9</v>
      </c>
      <c r="B22" s="111">
        <v>265</v>
      </c>
      <c r="C22" s="111">
        <v>123</v>
      </c>
      <c r="D22" s="111">
        <v>454</v>
      </c>
      <c r="E22" s="111">
        <v>399</v>
      </c>
      <c r="F22" s="111" t="s">
        <v>208</v>
      </c>
      <c r="G22" s="12"/>
      <c r="H22" s="12"/>
      <c r="I22" s="117"/>
      <c r="J22" s="12"/>
      <c r="K22" s="12"/>
      <c r="L22" s="12"/>
      <c r="M22" s="12"/>
      <c r="N22" s="12"/>
      <c r="O22" s="12"/>
      <c r="P22" s="23"/>
      <c r="Q22" s="23"/>
      <c r="R22" s="23" t="s">
        <v>10</v>
      </c>
      <c r="S22" s="12"/>
      <c r="T22" s="116" t="e">
        <f t="shared" si="1"/>
        <v>#VALUE!</v>
      </c>
      <c r="U22" s="116" t="e">
        <f t="shared" si="2"/>
        <v>#VALUE!</v>
      </c>
      <c r="V22" s="116" t="e">
        <f t="shared" si="3"/>
        <v>#VALUE!</v>
      </c>
    </row>
    <row r="23" spans="1:22" x14ac:dyDescent="0.3">
      <c r="A23" s="11"/>
      <c r="B23" s="16"/>
      <c r="C23" s="16"/>
      <c r="D23" s="16"/>
      <c r="E23" s="16"/>
      <c r="F23" s="16"/>
      <c r="G23" s="16"/>
      <c r="H23" s="16"/>
      <c r="I23" s="117"/>
      <c r="J23" s="16"/>
      <c r="K23" s="16"/>
      <c r="L23" s="16"/>
      <c r="M23" s="16"/>
      <c r="N23" s="16"/>
      <c r="O23" s="16"/>
      <c r="P23" s="114"/>
      <c r="Q23" s="114"/>
      <c r="R23" s="115">
        <f t="shared" si="0"/>
        <v>0</v>
      </c>
      <c r="S23" s="16"/>
      <c r="T23" s="116" t="e">
        <f t="shared" si="1"/>
        <v>#DIV/0!</v>
      </c>
      <c r="U23" s="116" t="e">
        <f t="shared" si="2"/>
        <v>#DIV/0!</v>
      </c>
      <c r="V23" s="116" t="e">
        <f t="shared" si="3"/>
        <v>#DIV/0!</v>
      </c>
    </row>
    <row r="24" spans="1:22" ht="13.2" customHeight="1" x14ac:dyDescent="0.3">
      <c r="A24" s="93" t="s">
        <v>168</v>
      </c>
      <c r="B24" s="23">
        <v>3399</v>
      </c>
      <c r="C24" s="23">
        <v>3508</v>
      </c>
      <c r="D24" s="23">
        <v>3259</v>
      </c>
      <c r="E24" s="23">
        <v>3515</v>
      </c>
      <c r="F24" s="23">
        <v>3772</v>
      </c>
      <c r="G24" s="23"/>
      <c r="H24" s="23"/>
      <c r="I24" s="117"/>
      <c r="J24" s="23"/>
      <c r="K24" s="12"/>
      <c r="L24" s="12"/>
      <c r="M24" s="12"/>
      <c r="N24" s="12"/>
      <c r="O24" s="12"/>
      <c r="P24" s="23"/>
      <c r="Q24" s="23"/>
      <c r="R24" s="23">
        <f t="shared" si="0"/>
        <v>17453</v>
      </c>
      <c r="S24" s="12">
        <v>5</v>
      </c>
      <c r="T24" s="97">
        <f t="shared" si="1"/>
        <v>3490.6</v>
      </c>
      <c r="U24" s="97">
        <f t="shared" si="2"/>
        <v>581.76666666666665</v>
      </c>
      <c r="V24" s="97">
        <f t="shared" si="3"/>
        <v>145.44166666666666</v>
      </c>
    </row>
    <row r="25" spans="1:22" ht="12" customHeight="1" x14ac:dyDescent="0.3">
      <c r="A25" s="94" t="s">
        <v>9</v>
      </c>
      <c r="B25" s="111">
        <v>44</v>
      </c>
      <c r="C25" s="111">
        <v>381</v>
      </c>
      <c r="D25" s="112">
        <v>291</v>
      </c>
      <c r="E25" s="111">
        <v>466</v>
      </c>
      <c r="F25" s="111">
        <v>726</v>
      </c>
      <c r="G25" s="23"/>
      <c r="H25" s="23"/>
      <c r="I25" s="117"/>
      <c r="J25" s="23"/>
      <c r="K25" s="12"/>
      <c r="L25" s="12"/>
      <c r="M25" s="12"/>
      <c r="N25" s="12"/>
      <c r="O25" s="12"/>
      <c r="P25" s="23"/>
      <c r="Q25" s="23"/>
      <c r="R25" s="23" t="s">
        <v>10</v>
      </c>
      <c r="S25" s="12"/>
      <c r="T25" s="116" t="e">
        <f t="shared" si="1"/>
        <v>#VALUE!</v>
      </c>
      <c r="U25" s="116" t="e">
        <f t="shared" si="2"/>
        <v>#VALUE!</v>
      </c>
      <c r="V25" s="116" t="e">
        <f t="shared" si="3"/>
        <v>#VALUE!</v>
      </c>
    </row>
    <row r="26" spans="1:22" ht="12" customHeight="1" x14ac:dyDescent="0.3">
      <c r="A26" s="10"/>
      <c r="B26" s="115"/>
      <c r="C26" s="115"/>
      <c r="D26" s="115"/>
      <c r="E26" s="115"/>
      <c r="F26" s="115"/>
      <c r="G26" s="115"/>
      <c r="H26" s="115"/>
      <c r="I26" s="117"/>
      <c r="J26" s="115"/>
      <c r="K26" s="118"/>
      <c r="L26" s="118"/>
      <c r="M26" s="118"/>
      <c r="N26" s="118"/>
      <c r="O26" s="118"/>
      <c r="P26" s="114"/>
      <c r="Q26" s="114"/>
      <c r="R26" s="115">
        <f t="shared" si="0"/>
        <v>0</v>
      </c>
      <c r="S26" s="16"/>
      <c r="T26" s="116" t="e">
        <f t="shared" si="1"/>
        <v>#DIV/0!</v>
      </c>
      <c r="U26" s="116" t="e">
        <f t="shared" si="2"/>
        <v>#DIV/0!</v>
      </c>
      <c r="V26" s="116" t="e">
        <f t="shared" si="3"/>
        <v>#DIV/0!</v>
      </c>
    </row>
    <row r="27" spans="1:22" ht="15.6" x14ac:dyDescent="0.3">
      <c r="A27" s="91" t="s">
        <v>169</v>
      </c>
      <c r="B27" s="12">
        <v>3280</v>
      </c>
      <c r="C27" s="12">
        <v>2965</v>
      </c>
      <c r="D27" s="12">
        <v>3278</v>
      </c>
      <c r="E27" s="12">
        <v>3169</v>
      </c>
      <c r="F27" s="12">
        <v>3081</v>
      </c>
      <c r="G27" s="12"/>
      <c r="H27" s="12"/>
      <c r="I27" s="117"/>
      <c r="J27" s="23"/>
      <c r="K27" s="12"/>
      <c r="L27" s="12"/>
      <c r="M27" s="12"/>
      <c r="N27" s="12"/>
      <c r="O27" s="12"/>
      <c r="P27" s="23"/>
      <c r="Q27" s="23" t="s">
        <v>10</v>
      </c>
      <c r="R27" s="23">
        <f t="shared" si="0"/>
        <v>15773</v>
      </c>
      <c r="S27" s="12">
        <v>5</v>
      </c>
      <c r="T27" s="97">
        <f t="shared" si="1"/>
        <v>3154.6</v>
      </c>
      <c r="U27" s="97">
        <f t="shared" si="2"/>
        <v>525.76666666666665</v>
      </c>
      <c r="V27" s="97">
        <f t="shared" si="3"/>
        <v>131.44166666666666</v>
      </c>
    </row>
    <row r="28" spans="1:22" x14ac:dyDescent="0.3">
      <c r="A28" s="92" t="s">
        <v>9</v>
      </c>
      <c r="B28" s="111">
        <v>606</v>
      </c>
      <c r="C28" s="111">
        <v>171</v>
      </c>
      <c r="D28" s="111">
        <v>813</v>
      </c>
      <c r="E28" s="112">
        <v>146</v>
      </c>
      <c r="F28" s="112">
        <v>507</v>
      </c>
      <c r="G28" s="12"/>
      <c r="H28" s="12"/>
      <c r="I28" s="117"/>
      <c r="J28" s="12"/>
      <c r="K28" s="12"/>
      <c r="L28" s="12"/>
      <c r="M28" s="12"/>
      <c r="N28" s="12"/>
      <c r="O28" s="12"/>
      <c r="P28" s="23"/>
      <c r="Q28" s="23"/>
      <c r="R28" s="6" t="s">
        <v>10</v>
      </c>
      <c r="S28" s="7"/>
      <c r="T28" s="8"/>
      <c r="U28" s="11"/>
      <c r="V28" s="11"/>
    </row>
    <row r="34" spans="1:22" ht="21" x14ac:dyDescent="0.4">
      <c r="A34" s="1" t="s">
        <v>12</v>
      </c>
    </row>
    <row r="36" spans="1:22" ht="43.2" x14ac:dyDescent="0.3">
      <c r="B36" s="17">
        <v>45548</v>
      </c>
      <c r="C36" s="17">
        <v>45562</v>
      </c>
      <c r="D36" s="17">
        <v>45576</v>
      </c>
      <c r="E36" s="17">
        <v>45590</v>
      </c>
      <c r="F36" s="17">
        <v>45604</v>
      </c>
      <c r="G36" s="17">
        <v>45618</v>
      </c>
      <c r="H36" s="17">
        <v>45632</v>
      </c>
      <c r="I36" s="18"/>
      <c r="J36" s="17">
        <v>45674</v>
      </c>
      <c r="K36" s="17">
        <v>45688</v>
      </c>
      <c r="L36" s="17">
        <v>45702</v>
      </c>
      <c r="M36" s="17">
        <v>45716</v>
      </c>
      <c r="N36" s="17">
        <v>45729</v>
      </c>
      <c r="O36" s="17">
        <v>45757</v>
      </c>
      <c r="P36" s="17">
        <v>45771</v>
      </c>
      <c r="Q36" s="17">
        <v>45784</v>
      </c>
      <c r="R36" s="21" t="s">
        <v>3</v>
      </c>
      <c r="S36" s="4" t="s">
        <v>4</v>
      </c>
      <c r="T36" s="4" t="s">
        <v>5</v>
      </c>
      <c r="U36" s="4" t="s">
        <v>6</v>
      </c>
      <c r="V36" s="3" t="s">
        <v>7</v>
      </c>
    </row>
    <row r="37" spans="1:22" ht="17.399999999999999" x14ac:dyDescent="0.35">
      <c r="A37" s="5" t="s">
        <v>11</v>
      </c>
      <c r="B37" s="19" t="s">
        <v>13</v>
      </c>
      <c r="C37" s="19" t="s">
        <v>14</v>
      </c>
      <c r="D37" s="19" t="s">
        <v>15</v>
      </c>
      <c r="E37" s="19" t="s">
        <v>16</v>
      </c>
      <c r="F37" s="19" t="s">
        <v>17</v>
      </c>
      <c r="G37" s="19" t="s">
        <v>18</v>
      </c>
      <c r="H37" s="19" t="s">
        <v>19</v>
      </c>
      <c r="I37" s="20"/>
      <c r="J37" s="19" t="s">
        <v>20</v>
      </c>
      <c r="K37" s="19" t="s">
        <v>21</v>
      </c>
      <c r="L37" s="19" t="s">
        <v>22</v>
      </c>
      <c r="M37" s="19" t="s">
        <v>23</v>
      </c>
      <c r="N37" s="19" t="s">
        <v>24</v>
      </c>
      <c r="O37" s="19" t="s">
        <v>25</v>
      </c>
      <c r="P37" s="19" t="s">
        <v>26</v>
      </c>
      <c r="Q37" s="19" t="s">
        <v>27</v>
      </c>
      <c r="R37" s="19"/>
      <c r="S37" s="7"/>
      <c r="T37" s="7"/>
      <c r="U37" s="6"/>
      <c r="V37" s="6"/>
    </row>
    <row r="38" spans="1:22" ht="15.6" x14ac:dyDescent="0.3">
      <c r="A38" s="13" t="s">
        <v>28</v>
      </c>
      <c r="B38" s="113">
        <v>2648</v>
      </c>
      <c r="C38" s="12">
        <v>2694</v>
      </c>
      <c r="D38" s="12">
        <v>2780</v>
      </c>
      <c r="E38" s="12">
        <v>2806</v>
      </c>
      <c r="F38" s="12">
        <v>2701</v>
      </c>
      <c r="G38" s="12"/>
      <c r="H38" s="12"/>
      <c r="I38" s="117"/>
      <c r="J38" s="12"/>
      <c r="K38" s="12"/>
      <c r="L38" s="12"/>
      <c r="M38" s="12"/>
      <c r="N38" s="12"/>
      <c r="O38" s="12"/>
      <c r="P38" s="12"/>
      <c r="Q38" s="23"/>
      <c r="R38" s="23">
        <f>SUM(B38:Q38)</f>
        <v>13629</v>
      </c>
      <c r="S38" s="12">
        <v>5</v>
      </c>
      <c r="T38" s="97">
        <f>R38/S38</f>
        <v>2725.8</v>
      </c>
      <c r="U38" s="97">
        <f>T38/4</f>
        <v>681.45</v>
      </c>
      <c r="V38" s="97">
        <f>U38/4</f>
        <v>170.36250000000001</v>
      </c>
    </row>
    <row r="39" spans="1:22" x14ac:dyDescent="0.3">
      <c r="A39" s="14" t="s">
        <v>9</v>
      </c>
      <c r="B39" s="134">
        <v>204</v>
      </c>
      <c r="C39" s="111">
        <v>201</v>
      </c>
      <c r="D39" s="111">
        <v>403</v>
      </c>
      <c r="E39" s="111">
        <v>455</v>
      </c>
      <c r="F39" s="111">
        <v>62</v>
      </c>
      <c r="G39" s="12"/>
      <c r="H39" s="12"/>
      <c r="I39" s="117"/>
      <c r="J39" s="12"/>
      <c r="K39" s="12"/>
      <c r="L39" s="12"/>
      <c r="M39" s="12"/>
      <c r="N39" s="12"/>
      <c r="O39" s="12"/>
      <c r="P39" s="12"/>
      <c r="Q39" s="23"/>
      <c r="R39" s="115" t="s">
        <v>10</v>
      </c>
      <c r="S39" s="118"/>
      <c r="T39" s="116" t="e">
        <f t="shared" ref="T39:T50" si="4">R39/S39</f>
        <v>#VALUE!</v>
      </c>
      <c r="U39" s="116" t="e">
        <f t="shared" ref="U39:V39" si="5">T39/4</f>
        <v>#VALUE!</v>
      </c>
      <c r="V39" s="116" t="e">
        <f t="shared" si="5"/>
        <v>#VALUE!</v>
      </c>
    </row>
    <row r="40" spans="1:22" x14ac:dyDescent="0.3">
      <c r="A40" s="15"/>
      <c r="B40" s="114"/>
      <c r="C40" s="114"/>
      <c r="D40" s="114"/>
      <c r="E40" s="114"/>
      <c r="F40" s="114"/>
      <c r="G40" s="114"/>
      <c r="H40" s="114"/>
      <c r="I40" s="117"/>
      <c r="J40" s="114"/>
      <c r="K40" s="16"/>
      <c r="L40" s="16"/>
      <c r="M40" s="16"/>
      <c r="N40" s="114"/>
      <c r="O40" s="16"/>
      <c r="P40" s="114"/>
      <c r="Q40" s="114"/>
      <c r="R40" s="115">
        <f t="shared" ref="R40:R50" si="6">SUM(B40:Q40)</f>
        <v>0</v>
      </c>
      <c r="S40" s="16"/>
      <c r="T40" s="116" t="e">
        <f t="shared" si="4"/>
        <v>#DIV/0!</v>
      </c>
      <c r="U40" s="116" t="e">
        <f t="shared" ref="U40:V40" si="7">T40/4</f>
        <v>#DIV/0!</v>
      </c>
      <c r="V40" s="116" t="e">
        <f t="shared" si="7"/>
        <v>#DIV/0!</v>
      </c>
    </row>
    <row r="41" spans="1:22" ht="15.6" x14ac:dyDescent="0.3">
      <c r="A41" s="13" t="s">
        <v>29</v>
      </c>
      <c r="B41" s="12">
        <v>2635</v>
      </c>
      <c r="C41" s="12">
        <v>2592</v>
      </c>
      <c r="D41" s="12">
        <v>2477</v>
      </c>
      <c r="E41" s="12">
        <v>2351</v>
      </c>
      <c r="F41" s="12">
        <v>2530</v>
      </c>
      <c r="G41" s="12"/>
      <c r="H41" s="12"/>
      <c r="I41" s="117"/>
      <c r="J41" s="23"/>
      <c r="K41" s="12"/>
      <c r="L41" s="12"/>
      <c r="M41" s="12"/>
      <c r="N41" s="12"/>
      <c r="O41" s="12"/>
      <c r="P41" s="23"/>
      <c r="Q41" s="23" t="s">
        <v>10</v>
      </c>
      <c r="R41" s="23">
        <f t="shared" si="6"/>
        <v>12585</v>
      </c>
      <c r="S41" s="12">
        <v>5</v>
      </c>
      <c r="T41" s="97">
        <f t="shared" si="4"/>
        <v>2517</v>
      </c>
      <c r="U41" s="97">
        <f t="shared" ref="U41:V41" si="8">T41/4</f>
        <v>629.25</v>
      </c>
      <c r="V41" s="97">
        <f t="shared" si="8"/>
        <v>157.3125</v>
      </c>
    </row>
    <row r="42" spans="1:22" x14ac:dyDescent="0.3">
      <c r="A42" s="14" t="s">
        <v>9</v>
      </c>
      <c r="B42" s="134">
        <v>13</v>
      </c>
      <c r="C42" s="134">
        <v>119</v>
      </c>
      <c r="D42" s="134">
        <v>60</v>
      </c>
      <c r="E42" s="112">
        <v>455</v>
      </c>
      <c r="F42" s="112">
        <v>31</v>
      </c>
      <c r="G42" s="12"/>
      <c r="H42" s="12"/>
      <c r="I42" s="117"/>
      <c r="J42" s="12"/>
      <c r="K42" s="12"/>
      <c r="L42" s="12"/>
      <c r="M42" s="12"/>
      <c r="N42" s="12"/>
      <c r="O42" s="12"/>
      <c r="P42" s="12"/>
      <c r="Q42" s="23"/>
      <c r="R42" s="115" t="s">
        <v>10</v>
      </c>
      <c r="S42" s="118"/>
      <c r="T42" s="116" t="e">
        <f t="shared" si="4"/>
        <v>#VALUE!</v>
      </c>
      <c r="U42" s="116" t="e">
        <f t="shared" ref="U42:V42" si="9">T42/4</f>
        <v>#VALUE!</v>
      </c>
      <c r="V42" s="116" t="e">
        <f t="shared" si="9"/>
        <v>#VALUE!</v>
      </c>
    </row>
    <row r="43" spans="1:22" x14ac:dyDescent="0.3">
      <c r="A43" s="15"/>
      <c r="B43" s="114"/>
      <c r="C43" s="114"/>
      <c r="D43" s="114"/>
      <c r="E43" s="114"/>
      <c r="F43" s="114"/>
      <c r="G43" s="114"/>
      <c r="H43" s="114"/>
      <c r="I43" s="117"/>
      <c r="J43" s="114"/>
      <c r="K43" s="16"/>
      <c r="L43" s="16"/>
      <c r="M43" s="16"/>
      <c r="N43" s="16"/>
      <c r="O43" s="16"/>
      <c r="P43" s="114"/>
      <c r="Q43" s="114"/>
      <c r="R43" s="115">
        <f t="shared" si="6"/>
        <v>0</v>
      </c>
      <c r="S43" s="16"/>
      <c r="T43" s="116" t="e">
        <f t="shared" si="4"/>
        <v>#DIV/0!</v>
      </c>
      <c r="U43" s="116" t="e">
        <f t="shared" ref="U43:V43" si="10">T43/4</f>
        <v>#DIV/0!</v>
      </c>
      <c r="V43" s="116" t="e">
        <f t="shared" si="10"/>
        <v>#DIV/0!</v>
      </c>
    </row>
    <row r="44" spans="1:22" ht="15.6" x14ac:dyDescent="0.3">
      <c r="A44" s="13" t="s">
        <v>31</v>
      </c>
      <c r="B44" s="12">
        <v>2452</v>
      </c>
      <c r="C44" s="12">
        <v>2353</v>
      </c>
      <c r="D44" s="12">
        <v>2181</v>
      </c>
      <c r="E44" s="12">
        <v>2249</v>
      </c>
      <c r="F44" s="12">
        <v>2199</v>
      </c>
      <c r="G44" s="12"/>
      <c r="H44" s="12"/>
      <c r="I44" s="117"/>
      <c r="J44" s="23"/>
      <c r="K44" s="12"/>
      <c r="L44" s="12"/>
      <c r="M44" s="12"/>
      <c r="N44" s="12"/>
      <c r="O44" s="12"/>
      <c r="P44" s="23"/>
      <c r="Q44" s="23" t="s">
        <v>10</v>
      </c>
      <c r="R44" s="23">
        <f t="shared" si="6"/>
        <v>11434</v>
      </c>
      <c r="S44" s="12">
        <v>5</v>
      </c>
      <c r="T44" s="97">
        <f t="shared" si="4"/>
        <v>2286.8000000000002</v>
      </c>
      <c r="U44" s="97">
        <f t="shared" ref="U44:V44" si="11">T44/4</f>
        <v>571.70000000000005</v>
      </c>
      <c r="V44" s="97">
        <f t="shared" si="11"/>
        <v>142.92500000000001</v>
      </c>
    </row>
    <row r="45" spans="1:22" x14ac:dyDescent="0.3">
      <c r="A45" s="14" t="s">
        <v>9</v>
      </c>
      <c r="B45" s="112">
        <v>134</v>
      </c>
      <c r="C45" s="112">
        <v>22</v>
      </c>
      <c r="D45" s="112">
        <v>116</v>
      </c>
      <c r="E45" s="111">
        <v>2</v>
      </c>
      <c r="F45" s="112">
        <v>129</v>
      </c>
      <c r="G45" s="12"/>
      <c r="H45" s="12"/>
      <c r="I45" s="117"/>
      <c r="J45" s="12"/>
      <c r="K45" s="12"/>
      <c r="L45" s="12"/>
      <c r="M45" s="12"/>
      <c r="N45" s="12"/>
      <c r="O45" s="12"/>
      <c r="P45" s="12"/>
      <c r="Q45" s="23"/>
      <c r="R45" s="115">
        <f t="shared" si="6"/>
        <v>403</v>
      </c>
      <c r="S45" s="118"/>
      <c r="T45" s="116" t="e">
        <f t="shared" si="4"/>
        <v>#DIV/0!</v>
      </c>
      <c r="U45" s="116" t="e">
        <f t="shared" ref="U45:V45" si="12">T45/4</f>
        <v>#DIV/0!</v>
      </c>
      <c r="V45" s="116" t="e">
        <f t="shared" si="12"/>
        <v>#DIV/0!</v>
      </c>
    </row>
    <row r="46" spans="1:22" x14ac:dyDescent="0.3">
      <c r="A46" s="15"/>
      <c r="B46" s="114"/>
      <c r="C46" s="114"/>
      <c r="D46" s="114"/>
      <c r="E46" s="114"/>
      <c r="F46" s="114"/>
      <c r="G46" s="114"/>
      <c r="H46" s="114"/>
      <c r="I46" s="117"/>
      <c r="J46" s="114"/>
      <c r="K46" s="16"/>
      <c r="L46" s="16"/>
      <c r="M46" s="16"/>
      <c r="N46" s="114"/>
      <c r="O46" s="16"/>
      <c r="P46" s="114"/>
      <c r="Q46" s="114"/>
      <c r="R46" s="115">
        <f t="shared" si="6"/>
        <v>0</v>
      </c>
      <c r="S46" s="16"/>
      <c r="T46" s="116" t="e">
        <f t="shared" si="4"/>
        <v>#DIV/0!</v>
      </c>
      <c r="U46" s="116" t="e">
        <f t="shared" ref="U46:V46" si="13">T46/4</f>
        <v>#DIV/0!</v>
      </c>
      <c r="V46" s="116" t="e">
        <f t="shared" si="13"/>
        <v>#DIV/0!</v>
      </c>
    </row>
    <row r="47" spans="1:22" ht="15.6" x14ac:dyDescent="0.3">
      <c r="A47" s="13" t="s">
        <v>32</v>
      </c>
      <c r="B47" s="12">
        <v>2240</v>
      </c>
      <c r="C47" s="12">
        <v>2179</v>
      </c>
      <c r="D47" s="12">
        <v>2064</v>
      </c>
      <c r="E47" s="12">
        <v>2227</v>
      </c>
      <c r="F47" s="12">
        <v>2125</v>
      </c>
      <c r="G47" s="12"/>
      <c r="H47" s="12"/>
      <c r="I47" s="117"/>
      <c r="J47" s="12"/>
      <c r="K47" s="12"/>
      <c r="L47" s="12"/>
      <c r="M47" s="12"/>
      <c r="N47" s="12"/>
      <c r="O47" s="12"/>
      <c r="P47" s="12"/>
      <c r="Q47" s="23"/>
      <c r="R47" s="23">
        <f t="shared" si="6"/>
        <v>10835</v>
      </c>
      <c r="S47" s="12">
        <v>5</v>
      </c>
      <c r="T47" s="97">
        <f t="shared" si="4"/>
        <v>2167</v>
      </c>
      <c r="U47" s="97">
        <f t="shared" ref="U47:V47" si="14">T47/4</f>
        <v>541.75</v>
      </c>
      <c r="V47" s="97">
        <f t="shared" si="14"/>
        <v>135.4375</v>
      </c>
    </row>
    <row r="48" spans="1:22" x14ac:dyDescent="0.3">
      <c r="A48" s="14" t="s">
        <v>9</v>
      </c>
      <c r="B48" s="111">
        <v>356</v>
      </c>
      <c r="C48" s="112">
        <v>66</v>
      </c>
      <c r="D48" s="112">
        <v>65</v>
      </c>
      <c r="E48" s="111">
        <v>313</v>
      </c>
      <c r="F48" s="111">
        <v>63</v>
      </c>
      <c r="G48" s="12"/>
      <c r="H48" s="12"/>
      <c r="I48" s="117"/>
      <c r="J48" s="12"/>
      <c r="K48" s="12"/>
      <c r="L48" s="12"/>
      <c r="M48" s="12"/>
      <c r="N48" s="12"/>
      <c r="O48" s="12"/>
      <c r="P48" s="12"/>
      <c r="Q48" s="23"/>
      <c r="R48" s="115">
        <f t="shared" si="6"/>
        <v>863</v>
      </c>
      <c r="S48" s="118"/>
      <c r="T48" s="116" t="e">
        <f t="shared" si="4"/>
        <v>#DIV/0!</v>
      </c>
      <c r="U48" s="116" t="e">
        <f t="shared" ref="U48:V48" si="15">T48/4</f>
        <v>#DIV/0!</v>
      </c>
      <c r="V48" s="116" t="e">
        <f t="shared" si="15"/>
        <v>#DIV/0!</v>
      </c>
    </row>
    <row r="49" spans="1:22" x14ac:dyDescent="0.3">
      <c r="A49" s="14"/>
      <c r="B49" s="115"/>
      <c r="C49" s="115"/>
      <c r="D49" s="115"/>
      <c r="E49" s="115"/>
      <c r="F49" s="115"/>
      <c r="G49" s="115"/>
      <c r="H49" s="115"/>
      <c r="I49" s="117"/>
      <c r="J49" s="115"/>
      <c r="K49" s="115"/>
      <c r="L49" s="118"/>
      <c r="M49" s="118"/>
      <c r="N49" s="115"/>
      <c r="O49" s="118"/>
      <c r="P49" s="115"/>
      <c r="Q49" s="115"/>
      <c r="R49" s="115">
        <f t="shared" si="6"/>
        <v>0</v>
      </c>
      <c r="S49" s="118"/>
      <c r="T49" s="116" t="e">
        <f t="shared" si="4"/>
        <v>#DIV/0!</v>
      </c>
      <c r="U49" s="116" t="e">
        <f t="shared" ref="U49:V49" si="16">T49/4</f>
        <v>#DIV/0!</v>
      </c>
      <c r="V49" s="116" t="e">
        <f t="shared" si="16"/>
        <v>#DIV/0!</v>
      </c>
    </row>
    <row r="50" spans="1:22" ht="15.6" x14ac:dyDescent="0.3">
      <c r="A50" s="13" t="s">
        <v>30</v>
      </c>
      <c r="B50" s="12">
        <v>2168</v>
      </c>
      <c r="C50" s="12">
        <v>2009</v>
      </c>
      <c r="D50" s="12">
        <v>2126</v>
      </c>
      <c r="E50" s="12">
        <v>2127</v>
      </c>
      <c r="F50" s="12">
        <v>2200</v>
      </c>
      <c r="G50" s="12"/>
      <c r="H50" s="12"/>
      <c r="I50" s="117"/>
      <c r="J50" s="23"/>
      <c r="K50" s="12"/>
      <c r="L50" s="12"/>
      <c r="M50" s="12"/>
      <c r="N50" s="23"/>
      <c r="O50" s="12"/>
      <c r="P50" s="23"/>
      <c r="Q50" s="23" t="s">
        <v>10</v>
      </c>
      <c r="R50" s="23">
        <f t="shared" si="6"/>
        <v>10630</v>
      </c>
      <c r="S50" s="12">
        <v>5</v>
      </c>
      <c r="T50" s="97">
        <f t="shared" si="4"/>
        <v>2126</v>
      </c>
      <c r="U50" s="97">
        <f t="shared" ref="U50:V50" si="17">T50/4</f>
        <v>531.5</v>
      </c>
      <c r="V50" s="97">
        <f t="shared" si="17"/>
        <v>132.875</v>
      </c>
    </row>
    <row r="51" spans="1:22" x14ac:dyDescent="0.3">
      <c r="A51" s="14" t="s">
        <v>9</v>
      </c>
      <c r="B51" s="111">
        <v>189</v>
      </c>
      <c r="C51" s="111">
        <v>389</v>
      </c>
      <c r="D51" s="111">
        <v>26</v>
      </c>
      <c r="E51" s="111">
        <v>417</v>
      </c>
      <c r="F51" s="111">
        <v>242</v>
      </c>
      <c r="G51" s="12"/>
      <c r="H51" s="12"/>
      <c r="I51" s="20"/>
      <c r="J51" s="12"/>
      <c r="K51" s="12"/>
      <c r="L51" s="12"/>
      <c r="M51" s="12"/>
      <c r="N51" s="12"/>
      <c r="O51" s="12"/>
      <c r="P51" s="6"/>
      <c r="Q51" s="6"/>
      <c r="R51" s="11"/>
      <c r="S51" s="8"/>
      <c r="T51" s="8"/>
      <c r="U51" s="11"/>
      <c r="V51" s="11"/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820C-A0F2-41F5-AC1F-C45DC61E813D}">
  <dimension ref="A2:L74"/>
  <sheetViews>
    <sheetView topLeftCell="A17" workbookViewId="0">
      <selection activeCell="M34" sqref="M34"/>
    </sheetView>
  </sheetViews>
  <sheetFormatPr defaultRowHeight="14.4" x14ac:dyDescent="0.3"/>
  <cols>
    <col min="2" max="2" width="3.88671875" bestFit="1" customWidth="1"/>
    <col min="3" max="3" width="22.33203125" bestFit="1" customWidth="1"/>
    <col min="4" max="7" width="6.33203125" customWidth="1"/>
    <col min="9" max="12" width="6.109375" customWidth="1"/>
  </cols>
  <sheetData>
    <row r="2" spans="1:12" x14ac:dyDescent="0.3">
      <c r="D2" t="s">
        <v>199</v>
      </c>
    </row>
    <row r="3" spans="1:12" x14ac:dyDescent="0.3">
      <c r="A3">
        <v>1</v>
      </c>
      <c r="B3" s="65" t="s">
        <v>149</v>
      </c>
      <c r="C3" s="65" t="s">
        <v>36</v>
      </c>
      <c r="D3" s="7">
        <v>192</v>
      </c>
      <c r="E3" s="7">
        <v>174</v>
      </c>
      <c r="F3" s="7">
        <v>204</v>
      </c>
      <c r="G3" s="7">
        <v>213</v>
      </c>
      <c r="H3" s="12">
        <v>783</v>
      </c>
      <c r="I3" s="7">
        <v>22</v>
      </c>
      <c r="J3" s="7">
        <v>15</v>
      </c>
      <c r="K3" s="7">
        <v>3</v>
      </c>
      <c r="L3" s="7">
        <v>5</v>
      </c>
    </row>
    <row r="4" spans="1:12" ht="15.6" x14ac:dyDescent="0.3">
      <c r="A4">
        <v>2</v>
      </c>
      <c r="B4" s="65" t="s">
        <v>149</v>
      </c>
      <c r="C4" s="65" t="s">
        <v>35</v>
      </c>
      <c r="D4" s="7">
        <v>197</v>
      </c>
      <c r="E4" s="7">
        <v>182</v>
      </c>
      <c r="F4" s="7">
        <v>162</v>
      </c>
      <c r="G4" s="7">
        <v>164</v>
      </c>
      <c r="H4" s="12">
        <v>705</v>
      </c>
      <c r="I4" s="7">
        <v>14</v>
      </c>
      <c r="J4" s="7">
        <v>18</v>
      </c>
      <c r="K4" s="7">
        <v>7</v>
      </c>
      <c r="L4" s="7">
        <v>1</v>
      </c>
    </row>
    <row r="5" spans="1:12" ht="15.6" x14ac:dyDescent="0.3">
      <c r="A5">
        <v>3</v>
      </c>
      <c r="B5" s="66" t="s">
        <v>150</v>
      </c>
      <c r="C5" s="66" t="s">
        <v>45</v>
      </c>
      <c r="D5" s="7">
        <v>153</v>
      </c>
      <c r="E5" s="7">
        <v>180</v>
      </c>
      <c r="F5" s="7">
        <v>195</v>
      </c>
      <c r="G5" s="7">
        <v>157</v>
      </c>
      <c r="H5" s="12">
        <v>685</v>
      </c>
      <c r="I5" s="7">
        <v>11</v>
      </c>
      <c r="J5" s="7">
        <v>19</v>
      </c>
      <c r="K5" s="7">
        <v>6</v>
      </c>
      <c r="L5" s="7">
        <v>5</v>
      </c>
    </row>
    <row r="6" spans="1:12" ht="15.6" x14ac:dyDescent="0.3">
      <c r="A6">
        <v>4</v>
      </c>
      <c r="B6" s="65" t="s">
        <v>149</v>
      </c>
      <c r="C6" s="65" t="s">
        <v>39</v>
      </c>
      <c r="D6" s="7">
        <v>145</v>
      </c>
      <c r="E6" s="7">
        <v>152</v>
      </c>
      <c r="F6" s="7">
        <v>157</v>
      </c>
      <c r="G6" s="7">
        <v>206</v>
      </c>
      <c r="H6" s="12">
        <v>660</v>
      </c>
      <c r="I6" s="7">
        <v>15</v>
      </c>
      <c r="J6" s="7">
        <v>12</v>
      </c>
      <c r="K6" s="7">
        <v>5</v>
      </c>
      <c r="L6" s="7">
        <v>9</v>
      </c>
    </row>
    <row r="7" spans="1:12" ht="15.6" x14ac:dyDescent="0.3">
      <c r="A7">
        <v>5</v>
      </c>
      <c r="B7" s="65" t="s">
        <v>149</v>
      </c>
      <c r="C7" s="65" t="s">
        <v>38</v>
      </c>
      <c r="D7" s="7">
        <v>167</v>
      </c>
      <c r="E7" s="7">
        <v>160</v>
      </c>
      <c r="F7" s="7">
        <v>173</v>
      </c>
      <c r="G7" s="7">
        <v>158</v>
      </c>
      <c r="H7" s="12">
        <v>658</v>
      </c>
      <c r="I7" s="7">
        <v>9</v>
      </c>
      <c r="J7" s="7">
        <v>22</v>
      </c>
      <c r="K7" s="7">
        <v>8</v>
      </c>
      <c r="L7" s="7">
        <v>3</v>
      </c>
    </row>
    <row r="8" spans="1:12" ht="15.6" x14ac:dyDescent="0.3">
      <c r="A8">
        <v>6</v>
      </c>
      <c r="B8" s="70" t="s">
        <v>155</v>
      </c>
      <c r="C8" s="70" t="s">
        <v>158</v>
      </c>
      <c r="D8" s="7">
        <v>135</v>
      </c>
      <c r="E8" s="7">
        <v>168</v>
      </c>
      <c r="F8" s="7">
        <v>160</v>
      </c>
      <c r="G8" s="7">
        <v>152</v>
      </c>
      <c r="H8" s="12">
        <v>615</v>
      </c>
      <c r="I8" s="7">
        <v>9</v>
      </c>
      <c r="J8" s="7">
        <v>18</v>
      </c>
      <c r="K8" s="7">
        <v>12</v>
      </c>
      <c r="L8" s="7">
        <v>2</v>
      </c>
    </row>
    <row r="9" spans="1:12" ht="15.6" x14ac:dyDescent="0.3">
      <c r="A9">
        <v>7</v>
      </c>
      <c r="B9" s="66" t="s">
        <v>150</v>
      </c>
      <c r="C9" s="66" t="s">
        <v>40</v>
      </c>
      <c r="D9" s="7">
        <v>168</v>
      </c>
      <c r="E9" s="7">
        <v>148</v>
      </c>
      <c r="F9" s="7">
        <v>137</v>
      </c>
      <c r="G9" s="7">
        <v>150</v>
      </c>
      <c r="H9" s="12">
        <v>603</v>
      </c>
      <c r="I9" s="7">
        <v>8</v>
      </c>
      <c r="J9" s="7">
        <v>16</v>
      </c>
      <c r="K9" s="7">
        <v>10</v>
      </c>
      <c r="L9" s="7">
        <v>7</v>
      </c>
    </row>
    <row r="10" spans="1:12" ht="15.6" x14ac:dyDescent="0.3">
      <c r="A10">
        <v>8</v>
      </c>
      <c r="B10" s="68" t="s">
        <v>152</v>
      </c>
      <c r="C10" s="68" t="s">
        <v>54</v>
      </c>
      <c r="D10" s="7">
        <v>169</v>
      </c>
      <c r="E10" s="7">
        <v>142</v>
      </c>
      <c r="F10" s="7">
        <v>132</v>
      </c>
      <c r="G10" s="7">
        <v>157</v>
      </c>
      <c r="H10" s="12">
        <v>600</v>
      </c>
      <c r="I10" s="7">
        <v>12</v>
      </c>
      <c r="J10" s="7">
        <v>10</v>
      </c>
      <c r="K10" s="7">
        <v>14</v>
      </c>
      <c r="L10" s="7">
        <v>4</v>
      </c>
    </row>
    <row r="11" spans="1:12" ht="15.6" x14ac:dyDescent="0.3">
      <c r="A11">
        <v>9</v>
      </c>
      <c r="B11" s="66" t="s">
        <v>150</v>
      </c>
      <c r="C11" s="66" t="s">
        <v>41</v>
      </c>
      <c r="D11" s="7">
        <v>153</v>
      </c>
      <c r="E11" s="7">
        <v>173</v>
      </c>
      <c r="F11" s="7">
        <v>139</v>
      </c>
      <c r="G11" s="7">
        <v>133</v>
      </c>
      <c r="H11" s="12">
        <v>598</v>
      </c>
      <c r="I11" s="7">
        <v>7</v>
      </c>
      <c r="J11" s="7">
        <v>17</v>
      </c>
      <c r="K11" s="7">
        <v>8</v>
      </c>
      <c r="L11" s="7">
        <v>8</v>
      </c>
    </row>
    <row r="12" spans="1:12" ht="15.6" x14ac:dyDescent="0.3">
      <c r="A12">
        <v>10</v>
      </c>
      <c r="B12" s="66" t="s">
        <v>150</v>
      </c>
      <c r="C12" s="66" t="s">
        <v>42</v>
      </c>
      <c r="D12" s="7">
        <v>148</v>
      </c>
      <c r="E12" s="7">
        <v>160</v>
      </c>
      <c r="F12" s="7">
        <v>144</v>
      </c>
      <c r="G12" s="7">
        <v>143</v>
      </c>
      <c r="H12" s="12">
        <v>595</v>
      </c>
      <c r="I12" s="7">
        <v>6</v>
      </c>
      <c r="J12" s="7">
        <v>20</v>
      </c>
      <c r="K12" s="7">
        <v>8</v>
      </c>
      <c r="L12" s="7">
        <v>7</v>
      </c>
    </row>
    <row r="13" spans="1:12" ht="15.6" x14ac:dyDescent="0.3">
      <c r="A13">
        <v>11</v>
      </c>
      <c r="B13" s="67" t="s">
        <v>151</v>
      </c>
      <c r="C13" s="67" t="s">
        <v>49</v>
      </c>
      <c r="D13" s="7">
        <v>139</v>
      </c>
      <c r="E13" s="7">
        <v>154</v>
      </c>
      <c r="F13" s="7">
        <v>142</v>
      </c>
      <c r="G13" s="7">
        <v>135</v>
      </c>
      <c r="H13" s="12">
        <v>570</v>
      </c>
      <c r="I13" s="7">
        <v>8</v>
      </c>
      <c r="J13" s="7">
        <v>15</v>
      </c>
      <c r="K13" s="7">
        <v>10</v>
      </c>
      <c r="L13" s="7">
        <v>8</v>
      </c>
    </row>
    <row r="14" spans="1:12" ht="15.6" x14ac:dyDescent="0.3">
      <c r="A14">
        <v>12</v>
      </c>
      <c r="B14" s="68" t="s">
        <v>152</v>
      </c>
      <c r="C14" s="68" t="s">
        <v>153</v>
      </c>
      <c r="D14" s="7">
        <v>136</v>
      </c>
      <c r="E14" s="7">
        <v>143</v>
      </c>
      <c r="F14" s="7">
        <v>156</v>
      </c>
      <c r="G14" s="7">
        <v>129</v>
      </c>
      <c r="H14" s="12">
        <v>564</v>
      </c>
      <c r="I14" s="7">
        <v>4</v>
      </c>
      <c r="J14" s="7">
        <v>18</v>
      </c>
      <c r="K14" s="7">
        <v>13</v>
      </c>
      <c r="L14" s="7">
        <v>5</v>
      </c>
    </row>
    <row r="15" spans="1:12" ht="15.6" x14ac:dyDescent="0.3">
      <c r="A15">
        <v>13</v>
      </c>
      <c r="B15" s="68" t="s">
        <v>152</v>
      </c>
      <c r="C15" s="68" t="s">
        <v>53</v>
      </c>
      <c r="D15" s="7">
        <v>148</v>
      </c>
      <c r="E15" s="7">
        <v>159</v>
      </c>
      <c r="F15" s="7">
        <v>130</v>
      </c>
      <c r="G15" s="7">
        <v>123</v>
      </c>
      <c r="H15" s="12">
        <v>560</v>
      </c>
      <c r="I15" s="7">
        <v>11</v>
      </c>
      <c r="J15" s="7">
        <v>9</v>
      </c>
      <c r="K15" s="7">
        <v>11</v>
      </c>
      <c r="L15" s="7">
        <v>9</v>
      </c>
    </row>
    <row r="16" spans="1:12" ht="15.6" x14ac:dyDescent="0.3">
      <c r="A16">
        <v>14</v>
      </c>
      <c r="B16" s="66" t="s">
        <v>150</v>
      </c>
      <c r="C16" s="66" t="s">
        <v>44</v>
      </c>
      <c r="D16" s="7">
        <v>127</v>
      </c>
      <c r="E16" s="7">
        <v>139</v>
      </c>
      <c r="F16" s="7">
        <v>144</v>
      </c>
      <c r="G16" s="7">
        <v>145</v>
      </c>
      <c r="H16" s="12">
        <v>555</v>
      </c>
      <c r="I16" s="7">
        <v>8</v>
      </c>
      <c r="J16" s="7">
        <v>13</v>
      </c>
      <c r="K16" s="7">
        <v>17</v>
      </c>
      <c r="L16" s="7">
        <v>2</v>
      </c>
    </row>
    <row r="17" spans="1:12" ht="15.6" x14ac:dyDescent="0.3">
      <c r="A17">
        <v>15</v>
      </c>
      <c r="B17" s="71" t="s">
        <v>155</v>
      </c>
      <c r="C17" s="71" t="s">
        <v>193</v>
      </c>
      <c r="D17" s="7">
        <v>138</v>
      </c>
      <c r="E17" s="7">
        <v>151</v>
      </c>
      <c r="F17" s="7">
        <v>143</v>
      </c>
      <c r="G17" s="7">
        <v>112</v>
      </c>
      <c r="H17" s="12">
        <v>544</v>
      </c>
      <c r="I17" s="7">
        <v>5</v>
      </c>
      <c r="J17" s="7">
        <v>17</v>
      </c>
      <c r="K17" s="7">
        <v>15</v>
      </c>
      <c r="L17" s="7">
        <v>3</v>
      </c>
    </row>
    <row r="18" spans="1:12" ht="15.6" x14ac:dyDescent="0.3">
      <c r="A18">
        <v>16</v>
      </c>
      <c r="B18" s="68" t="s">
        <v>152</v>
      </c>
      <c r="C18" s="68" t="s">
        <v>51</v>
      </c>
      <c r="D18" s="7">
        <v>114</v>
      </c>
      <c r="E18" s="7">
        <v>158</v>
      </c>
      <c r="F18" s="7">
        <v>137</v>
      </c>
      <c r="G18" s="7">
        <v>126</v>
      </c>
      <c r="H18" s="12">
        <v>535</v>
      </c>
      <c r="I18" s="7">
        <v>4</v>
      </c>
      <c r="J18" s="7">
        <v>16</v>
      </c>
      <c r="K18" s="7">
        <v>16</v>
      </c>
      <c r="L18" s="7">
        <v>5</v>
      </c>
    </row>
    <row r="19" spans="1:12" ht="15.6" x14ac:dyDescent="0.3">
      <c r="A19">
        <v>17</v>
      </c>
      <c r="B19" s="68" t="s">
        <v>152</v>
      </c>
      <c r="C19" s="68" t="s">
        <v>154</v>
      </c>
      <c r="D19" s="7">
        <v>135</v>
      </c>
      <c r="E19" s="7">
        <v>135</v>
      </c>
      <c r="F19" s="7">
        <v>111</v>
      </c>
      <c r="G19" s="7">
        <v>122</v>
      </c>
      <c r="H19" s="12">
        <v>503</v>
      </c>
      <c r="I19" s="7">
        <v>5</v>
      </c>
      <c r="J19" s="7">
        <v>12</v>
      </c>
      <c r="K19" s="7">
        <v>19</v>
      </c>
      <c r="L19" s="7">
        <v>4</v>
      </c>
    </row>
    <row r="20" spans="1:12" ht="15.6" x14ac:dyDescent="0.3">
      <c r="A20">
        <v>18</v>
      </c>
      <c r="B20" s="71" t="s">
        <v>155</v>
      </c>
      <c r="C20" s="71" t="s">
        <v>157</v>
      </c>
      <c r="D20" s="7">
        <v>119</v>
      </c>
      <c r="E20" s="7">
        <v>98</v>
      </c>
      <c r="F20" s="7">
        <v>142</v>
      </c>
      <c r="G20" s="7">
        <v>137</v>
      </c>
      <c r="H20" s="12">
        <v>496</v>
      </c>
      <c r="I20" s="7">
        <v>5</v>
      </c>
      <c r="J20" s="7">
        <v>13</v>
      </c>
      <c r="K20" s="7">
        <v>20</v>
      </c>
      <c r="L20" s="7">
        <v>3</v>
      </c>
    </row>
    <row r="21" spans="1:12" ht="15.6" x14ac:dyDescent="0.3">
      <c r="A21">
        <v>19</v>
      </c>
      <c r="B21" s="71" t="s">
        <v>155</v>
      </c>
      <c r="C21" s="71" t="s">
        <v>159</v>
      </c>
      <c r="D21" s="7">
        <v>120</v>
      </c>
      <c r="E21" s="7">
        <v>120</v>
      </c>
      <c r="F21" s="7">
        <v>99</v>
      </c>
      <c r="G21" s="7">
        <v>133</v>
      </c>
      <c r="H21" s="12">
        <v>472</v>
      </c>
      <c r="I21" s="7">
        <v>5</v>
      </c>
      <c r="J21" s="7">
        <v>13</v>
      </c>
      <c r="K21" s="7">
        <v>20</v>
      </c>
      <c r="L21" s="7">
        <v>2</v>
      </c>
    </row>
    <row r="22" spans="1:12" ht="15.6" x14ac:dyDescent="0.3">
      <c r="A22">
        <v>20</v>
      </c>
      <c r="B22" s="67" t="s">
        <v>151</v>
      </c>
      <c r="C22" s="67" t="s">
        <v>50</v>
      </c>
      <c r="D22" s="7">
        <v>107</v>
      </c>
      <c r="E22" s="7">
        <v>128</v>
      </c>
      <c r="F22" s="7">
        <v>114</v>
      </c>
      <c r="G22" s="7">
        <v>110</v>
      </c>
      <c r="H22" s="12">
        <v>459</v>
      </c>
      <c r="I22" s="7">
        <v>3</v>
      </c>
      <c r="J22" s="7">
        <v>11</v>
      </c>
      <c r="K22" s="7">
        <v>24</v>
      </c>
      <c r="L22" s="7">
        <v>2</v>
      </c>
    </row>
    <row r="23" spans="1:12" ht="15.6" x14ac:dyDescent="0.3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.6" x14ac:dyDescent="0.3">
      <c r="B24" s="168"/>
      <c r="C24" s="169"/>
    </row>
    <row r="25" spans="1:12" ht="15.6" x14ac:dyDescent="0.3">
      <c r="B25" s="88"/>
      <c r="C25" s="110"/>
      <c r="D25" t="s">
        <v>200</v>
      </c>
    </row>
    <row r="26" spans="1:12" ht="15.6" x14ac:dyDescent="0.3">
      <c r="A26">
        <v>1</v>
      </c>
      <c r="B26" s="54" t="s">
        <v>131</v>
      </c>
      <c r="C26" s="100" t="s">
        <v>59</v>
      </c>
      <c r="D26" s="7">
        <v>189</v>
      </c>
      <c r="E26" s="7">
        <v>202</v>
      </c>
      <c r="F26" s="7">
        <v>235</v>
      </c>
      <c r="G26" s="7">
        <v>222</v>
      </c>
      <c r="H26" s="12">
        <v>848</v>
      </c>
      <c r="I26" s="7">
        <v>22</v>
      </c>
      <c r="J26" s="7">
        <v>16</v>
      </c>
      <c r="K26" s="7">
        <v>2</v>
      </c>
      <c r="L26" s="7">
        <v>2</v>
      </c>
    </row>
    <row r="27" spans="1:12" ht="15.6" x14ac:dyDescent="0.3">
      <c r="A27">
        <v>2</v>
      </c>
      <c r="B27" s="54" t="s">
        <v>131</v>
      </c>
      <c r="C27" s="100" t="s">
        <v>60</v>
      </c>
      <c r="D27" s="7">
        <v>236</v>
      </c>
      <c r="E27" s="7">
        <v>207</v>
      </c>
      <c r="F27" s="7">
        <v>223</v>
      </c>
      <c r="G27" s="7">
        <v>167</v>
      </c>
      <c r="H27" s="12">
        <v>833</v>
      </c>
      <c r="I27" s="7">
        <v>24</v>
      </c>
      <c r="J27" s="7">
        <v>13</v>
      </c>
      <c r="K27" s="7">
        <v>3</v>
      </c>
      <c r="L27" s="7">
        <v>3</v>
      </c>
    </row>
    <row r="28" spans="1:12" ht="15.6" x14ac:dyDescent="0.3">
      <c r="A28">
        <v>3</v>
      </c>
      <c r="B28" s="59" t="s">
        <v>137</v>
      </c>
      <c r="C28" s="105" t="s">
        <v>138</v>
      </c>
      <c r="D28" s="7">
        <v>185</v>
      </c>
      <c r="E28" s="7">
        <v>194</v>
      </c>
      <c r="F28" s="7">
        <v>245</v>
      </c>
      <c r="G28" s="7">
        <v>191</v>
      </c>
      <c r="H28" s="12">
        <v>815</v>
      </c>
      <c r="I28" s="7">
        <v>22</v>
      </c>
      <c r="J28" s="7">
        <v>14</v>
      </c>
      <c r="K28" s="7">
        <v>3</v>
      </c>
      <c r="L28" s="7">
        <v>4</v>
      </c>
    </row>
    <row r="29" spans="1:12" ht="15.6" x14ac:dyDescent="0.3">
      <c r="A29">
        <v>4</v>
      </c>
      <c r="B29" s="54" t="s">
        <v>131</v>
      </c>
      <c r="C29" s="100" t="s">
        <v>62</v>
      </c>
      <c r="D29" s="7">
        <v>213</v>
      </c>
      <c r="E29" s="7">
        <v>206</v>
      </c>
      <c r="F29" s="7">
        <v>200</v>
      </c>
      <c r="G29" s="7">
        <v>191</v>
      </c>
      <c r="H29" s="12">
        <v>810</v>
      </c>
      <c r="I29" s="7">
        <v>21</v>
      </c>
      <c r="J29" s="7">
        <v>16</v>
      </c>
      <c r="K29" s="7">
        <v>4</v>
      </c>
      <c r="L29" s="7">
        <v>1</v>
      </c>
    </row>
    <row r="30" spans="1:12" ht="15.6" x14ac:dyDescent="0.3">
      <c r="A30">
        <v>5</v>
      </c>
      <c r="B30" s="54" t="s">
        <v>131</v>
      </c>
      <c r="C30" s="100" t="s">
        <v>192</v>
      </c>
      <c r="D30" s="7">
        <v>224</v>
      </c>
      <c r="E30" s="7">
        <v>201</v>
      </c>
      <c r="F30" s="7">
        <v>191</v>
      </c>
      <c r="G30" s="7">
        <v>193</v>
      </c>
      <c r="H30" s="12">
        <v>809</v>
      </c>
      <c r="I30" s="7">
        <v>18</v>
      </c>
      <c r="J30" s="7">
        <v>22</v>
      </c>
      <c r="K30" s="7">
        <v>1</v>
      </c>
      <c r="L30" s="7">
        <v>1</v>
      </c>
    </row>
    <row r="31" spans="1:12" ht="15.6" x14ac:dyDescent="0.3">
      <c r="A31">
        <v>6</v>
      </c>
      <c r="B31" s="54" t="s">
        <v>131</v>
      </c>
      <c r="C31" s="100" t="s">
        <v>58</v>
      </c>
      <c r="D31" s="7">
        <v>207</v>
      </c>
      <c r="E31" s="7">
        <v>206</v>
      </c>
      <c r="F31" s="7">
        <v>172</v>
      </c>
      <c r="G31" s="7">
        <v>220</v>
      </c>
      <c r="H31" s="12">
        <v>805</v>
      </c>
      <c r="I31" s="7">
        <v>18</v>
      </c>
      <c r="J31" s="7">
        <v>21</v>
      </c>
      <c r="K31" s="7">
        <v>2</v>
      </c>
      <c r="L31" s="7">
        <v>2</v>
      </c>
    </row>
    <row r="32" spans="1:12" ht="15.6" x14ac:dyDescent="0.3">
      <c r="A32">
        <v>7</v>
      </c>
      <c r="B32" s="55" t="s">
        <v>132</v>
      </c>
      <c r="C32" s="101" t="s">
        <v>66</v>
      </c>
      <c r="D32" s="7">
        <v>255</v>
      </c>
      <c r="E32" s="7">
        <v>168</v>
      </c>
      <c r="F32" s="7">
        <v>234</v>
      </c>
      <c r="G32" s="7">
        <v>135</v>
      </c>
      <c r="H32" s="12">
        <v>792</v>
      </c>
      <c r="I32" s="7">
        <v>19</v>
      </c>
      <c r="J32" s="7">
        <v>15</v>
      </c>
      <c r="K32" s="7">
        <v>5</v>
      </c>
      <c r="L32" s="7">
        <v>2</v>
      </c>
    </row>
    <row r="33" spans="1:12" ht="15.6" x14ac:dyDescent="0.3">
      <c r="A33">
        <v>8</v>
      </c>
      <c r="B33" s="56" t="s">
        <v>133</v>
      </c>
      <c r="C33" s="102" t="s">
        <v>72</v>
      </c>
      <c r="D33" s="7">
        <v>224</v>
      </c>
      <c r="E33" s="7">
        <v>207</v>
      </c>
      <c r="F33" s="7">
        <v>203</v>
      </c>
      <c r="G33" s="7">
        <v>154</v>
      </c>
      <c r="H33" s="12">
        <v>788</v>
      </c>
      <c r="I33" s="7">
        <v>19</v>
      </c>
      <c r="J33" s="7">
        <v>18</v>
      </c>
      <c r="K33" s="7">
        <v>3</v>
      </c>
      <c r="L33" s="7">
        <v>2</v>
      </c>
    </row>
    <row r="34" spans="1:12" ht="15.6" x14ac:dyDescent="0.3">
      <c r="A34">
        <v>9</v>
      </c>
      <c r="B34" s="56" t="s">
        <v>133</v>
      </c>
      <c r="C34" s="102" t="s">
        <v>73</v>
      </c>
      <c r="D34" s="7">
        <v>194</v>
      </c>
      <c r="E34" s="7">
        <v>186</v>
      </c>
      <c r="F34" s="7">
        <v>214</v>
      </c>
      <c r="G34" s="7">
        <v>189</v>
      </c>
      <c r="H34" s="12">
        <v>783</v>
      </c>
      <c r="I34" s="7">
        <v>23</v>
      </c>
      <c r="J34" s="7">
        <v>13</v>
      </c>
      <c r="K34" s="7">
        <v>4</v>
      </c>
      <c r="L34" s="7">
        <v>3</v>
      </c>
    </row>
    <row r="35" spans="1:12" ht="15.6" x14ac:dyDescent="0.3">
      <c r="A35">
        <v>10</v>
      </c>
      <c r="B35" s="55" t="s">
        <v>132</v>
      </c>
      <c r="C35" s="167" t="s">
        <v>67</v>
      </c>
      <c r="D35" s="7">
        <v>187</v>
      </c>
      <c r="E35" s="7">
        <v>171</v>
      </c>
      <c r="F35" s="7">
        <v>203</v>
      </c>
      <c r="G35" s="7">
        <v>204</v>
      </c>
      <c r="H35" s="12">
        <v>765</v>
      </c>
      <c r="I35" s="7">
        <v>23</v>
      </c>
      <c r="J35" s="7">
        <v>13</v>
      </c>
      <c r="K35" s="7">
        <v>6</v>
      </c>
      <c r="L35" s="7">
        <v>2</v>
      </c>
    </row>
    <row r="36" spans="1:12" ht="15.6" x14ac:dyDescent="0.3">
      <c r="A36">
        <v>11</v>
      </c>
      <c r="B36" s="60" t="s">
        <v>139</v>
      </c>
      <c r="C36" s="106" t="s">
        <v>89</v>
      </c>
      <c r="D36" s="7">
        <v>233</v>
      </c>
      <c r="E36" s="7">
        <v>152</v>
      </c>
      <c r="F36" s="7">
        <v>195</v>
      </c>
      <c r="G36" s="7">
        <v>180</v>
      </c>
      <c r="H36" s="12">
        <v>760</v>
      </c>
      <c r="I36" s="7">
        <v>13</v>
      </c>
      <c r="J36" s="7">
        <v>23</v>
      </c>
      <c r="K36" s="7">
        <v>2</v>
      </c>
      <c r="L36" s="7">
        <v>3</v>
      </c>
    </row>
    <row r="37" spans="1:12" ht="15.6" x14ac:dyDescent="0.3">
      <c r="A37">
        <v>12</v>
      </c>
      <c r="B37" s="56" t="s">
        <v>133</v>
      </c>
      <c r="C37" s="102" t="s">
        <v>74</v>
      </c>
      <c r="D37" s="7">
        <v>214</v>
      </c>
      <c r="E37" s="7">
        <v>177</v>
      </c>
      <c r="F37" s="7">
        <v>165</v>
      </c>
      <c r="G37" s="7">
        <v>200</v>
      </c>
      <c r="H37" s="12">
        <v>756</v>
      </c>
      <c r="I37" s="7">
        <v>17</v>
      </c>
      <c r="J37" s="7">
        <v>17</v>
      </c>
      <c r="K37" s="7">
        <v>4</v>
      </c>
      <c r="L37" s="7">
        <v>4</v>
      </c>
    </row>
    <row r="38" spans="1:12" ht="15.6" x14ac:dyDescent="0.3">
      <c r="A38">
        <v>13</v>
      </c>
      <c r="B38" s="55" t="s">
        <v>132</v>
      </c>
      <c r="C38" s="101" t="s">
        <v>68</v>
      </c>
      <c r="D38" s="7">
        <v>212</v>
      </c>
      <c r="E38" s="7">
        <v>193</v>
      </c>
      <c r="F38" s="7">
        <v>171</v>
      </c>
      <c r="G38" s="7">
        <v>178</v>
      </c>
      <c r="H38" s="12">
        <v>754</v>
      </c>
      <c r="I38" s="7">
        <v>14</v>
      </c>
      <c r="J38" s="7">
        <v>22</v>
      </c>
      <c r="K38" s="7">
        <v>3</v>
      </c>
      <c r="L38" s="7">
        <v>2</v>
      </c>
    </row>
    <row r="39" spans="1:12" ht="15.6" x14ac:dyDescent="0.3">
      <c r="A39">
        <v>14</v>
      </c>
      <c r="B39" s="54" t="s">
        <v>131</v>
      </c>
      <c r="C39" s="100" t="s">
        <v>56</v>
      </c>
      <c r="D39" s="7">
        <v>161</v>
      </c>
      <c r="E39" s="7">
        <v>197</v>
      </c>
      <c r="F39" s="7">
        <v>178</v>
      </c>
      <c r="G39" s="7">
        <v>214</v>
      </c>
      <c r="H39" s="12">
        <v>750</v>
      </c>
      <c r="I39" s="7">
        <v>19</v>
      </c>
      <c r="J39" s="7">
        <v>12</v>
      </c>
      <c r="K39" s="7">
        <v>4</v>
      </c>
      <c r="L39" s="7">
        <v>5</v>
      </c>
    </row>
    <row r="40" spans="1:12" ht="16.2" x14ac:dyDescent="0.3">
      <c r="A40">
        <v>15</v>
      </c>
      <c r="B40" s="95" t="s">
        <v>179</v>
      </c>
      <c r="C40" s="110" t="s">
        <v>191</v>
      </c>
      <c r="D40" s="7">
        <v>219</v>
      </c>
      <c r="E40" s="7">
        <v>180</v>
      </c>
      <c r="F40" s="7">
        <v>173</v>
      </c>
      <c r="G40" s="7">
        <v>173</v>
      </c>
      <c r="H40" s="12">
        <v>745</v>
      </c>
      <c r="I40" s="7">
        <v>17</v>
      </c>
      <c r="J40" s="7">
        <v>17</v>
      </c>
      <c r="K40" s="7">
        <v>2</v>
      </c>
      <c r="L40" s="7">
        <v>6</v>
      </c>
    </row>
    <row r="41" spans="1:12" ht="15.6" x14ac:dyDescent="0.3">
      <c r="A41">
        <v>16</v>
      </c>
      <c r="B41" s="57" t="s">
        <v>134</v>
      </c>
      <c r="C41" s="103" t="s">
        <v>78</v>
      </c>
      <c r="D41" s="7">
        <v>166</v>
      </c>
      <c r="E41" s="7">
        <v>207</v>
      </c>
      <c r="F41" s="7">
        <v>164</v>
      </c>
      <c r="G41" s="7">
        <v>194</v>
      </c>
      <c r="H41" s="12">
        <v>731</v>
      </c>
      <c r="I41" s="7">
        <v>22</v>
      </c>
      <c r="J41" s="7">
        <v>12</v>
      </c>
      <c r="K41" s="7">
        <v>7</v>
      </c>
      <c r="L41" s="7">
        <v>3</v>
      </c>
    </row>
    <row r="42" spans="1:12" ht="15.6" x14ac:dyDescent="0.3">
      <c r="A42">
        <v>17</v>
      </c>
      <c r="B42" s="55" t="s">
        <v>132</v>
      </c>
      <c r="C42" s="101" t="s">
        <v>64</v>
      </c>
      <c r="D42" s="7">
        <v>188</v>
      </c>
      <c r="E42" s="7">
        <v>183</v>
      </c>
      <c r="F42" s="7">
        <v>195</v>
      </c>
      <c r="G42" s="7">
        <v>160</v>
      </c>
      <c r="H42" s="12">
        <v>726</v>
      </c>
      <c r="I42" s="7">
        <v>18</v>
      </c>
      <c r="J42" s="7">
        <v>15</v>
      </c>
      <c r="K42" s="7">
        <v>5</v>
      </c>
      <c r="L42" s="7">
        <v>5</v>
      </c>
    </row>
    <row r="43" spans="1:12" ht="15.6" x14ac:dyDescent="0.3">
      <c r="A43">
        <v>18</v>
      </c>
      <c r="B43" s="56" t="s">
        <v>133</v>
      </c>
      <c r="C43" s="102" t="s">
        <v>70</v>
      </c>
      <c r="D43" s="7">
        <v>145</v>
      </c>
      <c r="E43" s="7">
        <v>202</v>
      </c>
      <c r="F43" s="7">
        <v>169</v>
      </c>
      <c r="G43" s="7">
        <v>202</v>
      </c>
      <c r="H43" s="12">
        <v>718</v>
      </c>
      <c r="I43" s="7">
        <v>17</v>
      </c>
      <c r="J43" s="7">
        <v>19</v>
      </c>
      <c r="K43" s="7">
        <v>4</v>
      </c>
      <c r="L43" s="7">
        <v>5</v>
      </c>
    </row>
    <row r="44" spans="1:12" ht="15.6" x14ac:dyDescent="0.3">
      <c r="A44">
        <v>19</v>
      </c>
      <c r="B44" s="119" t="s">
        <v>133</v>
      </c>
      <c r="C44" s="119" t="s">
        <v>69</v>
      </c>
      <c r="D44" s="7">
        <v>191</v>
      </c>
      <c r="E44" s="7">
        <v>218</v>
      </c>
      <c r="F44" s="7">
        <v>157</v>
      </c>
      <c r="G44" s="7">
        <v>147</v>
      </c>
      <c r="H44" s="12">
        <v>713</v>
      </c>
      <c r="I44" s="7">
        <v>15</v>
      </c>
      <c r="J44" s="7">
        <v>14</v>
      </c>
      <c r="K44" s="7">
        <v>8</v>
      </c>
      <c r="L44" s="7">
        <v>3</v>
      </c>
    </row>
    <row r="45" spans="1:12" ht="15.6" x14ac:dyDescent="0.3">
      <c r="A45">
        <v>20</v>
      </c>
      <c r="B45" s="57" t="s">
        <v>134</v>
      </c>
      <c r="C45" s="103" t="s">
        <v>76</v>
      </c>
      <c r="D45" s="7">
        <v>162</v>
      </c>
      <c r="E45" s="7">
        <v>170</v>
      </c>
      <c r="F45" s="7">
        <v>180</v>
      </c>
      <c r="G45" s="7">
        <v>194</v>
      </c>
      <c r="H45" s="12">
        <v>706</v>
      </c>
      <c r="I45" s="7">
        <v>20</v>
      </c>
      <c r="J45" s="7">
        <v>11</v>
      </c>
      <c r="K45" s="7">
        <v>3</v>
      </c>
      <c r="L45" s="7">
        <v>8</v>
      </c>
    </row>
    <row r="46" spans="1:12" ht="15.6" x14ac:dyDescent="0.3">
      <c r="A46">
        <v>21</v>
      </c>
      <c r="B46" s="57" t="s">
        <v>134</v>
      </c>
      <c r="C46" s="103" t="s">
        <v>135</v>
      </c>
      <c r="D46" s="7">
        <v>162</v>
      </c>
      <c r="E46" s="7">
        <v>171</v>
      </c>
      <c r="F46" s="7">
        <v>185</v>
      </c>
      <c r="G46" s="7">
        <v>183</v>
      </c>
      <c r="H46" s="12">
        <v>701</v>
      </c>
      <c r="I46" s="7">
        <v>18</v>
      </c>
      <c r="J46" s="7">
        <v>15</v>
      </c>
      <c r="K46" s="7">
        <v>7</v>
      </c>
      <c r="L46" s="7">
        <v>3</v>
      </c>
    </row>
    <row r="47" spans="1:12" ht="15.6" x14ac:dyDescent="0.3">
      <c r="A47">
        <v>22</v>
      </c>
      <c r="B47" s="55" t="s">
        <v>132</v>
      </c>
      <c r="C47" s="101" t="s">
        <v>63</v>
      </c>
      <c r="D47" s="7">
        <v>185</v>
      </c>
      <c r="E47" s="7">
        <v>182</v>
      </c>
      <c r="F47" s="7">
        <v>181</v>
      </c>
      <c r="G47" s="7">
        <v>151</v>
      </c>
      <c r="H47" s="12">
        <v>699</v>
      </c>
      <c r="I47" s="7">
        <v>14</v>
      </c>
      <c r="J47" s="7">
        <v>21</v>
      </c>
      <c r="K47" s="7">
        <v>5</v>
      </c>
      <c r="L47" s="7">
        <v>2</v>
      </c>
    </row>
    <row r="48" spans="1:12" ht="15.6" x14ac:dyDescent="0.3">
      <c r="A48">
        <v>23</v>
      </c>
      <c r="B48" s="56" t="s">
        <v>133</v>
      </c>
      <c r="C48" s="102" t="s">
        <v>71</v>
      </c>
      <c r="D48" s="7">
        <v>182</v>
      </c>
      <c r="E48" s="7">
        <v>146</v>
      </c>
      <c r="F48" s="7">
        <v>190</v>
      </c>
      <c r="G48" s="7">
        <v>178</v>
      </c>
      <c r="H48" s="12">
        <v>696</v>
      </c>
      <c r="I48" s="7">
        <v>12</v>
      </c>
      <c r="J48" s="7">
        <v>22</v>
      </c>
      <c r="K48" s="7">
        <v>4</v>
      </c>
      <c r="L48" s="7">
        <v>4</v>
      </c>
    </row>
    <row r="49" spans="1:12" ht="15.6" x14ac:dyDescent="0.3">
      <c r="A49">
        <v>24</v>
      </c>
      <c r="B49" s="57" t="s">
        <v>134</v>
      </c>
      <c r="C49" s="103" t="s">
        <v>79</v>
      </c>
      <c r="D49" s="7">
        <v>149</v>
      </c>
      <c r="E49" s="7">
        <v>173</v>
      </c>
      <c r="F49" s="7">
        <v>177</v>
      </c>
      <c r="G49" s="7">
        <v>193</v>
      </c>
      <c r="H49" s="12">
        <v>692</v>
      </c>
      <c r="I49" s="7">
        <v>13</v>
      </c>
      <c r="J49" s="7">
        <v>19</v>
      </c>
      <c r="K49" s="7">
        <v>4</v>
      </c>
      <c r="L49" s="7">
        <v>5</v>
      </c>
    </row>
    <row r="50" spans="1:12" ht="15.6" x14ac:dyDescent="0.3">
      <c r="A50">
        <v>25</v>
      </c>
      <c r="B50" s="57" t="s">
        <v>134</v>
      </c>
      <c r="C50" s="103" t="s">
        <v>77</v>
      </c>
      <c r="D50" s="7">
        <v>174</v>
      </c>
      <c r="E50" s="7">
        <v>155</v>
      </c>
      <c r="F50" s="7">
        <v>176</v>
      </c>
      <c r="G50" s="7">
        <v>179</v>
      </c>
      <c r="H50" s="12">
        <v>684</v>
      </c>
      <c r="I50" s="7">
        <v>11</v>
      </c>
      <c r="J50" s="7">
        <v>20</v>
      </c>
      <c r="K50" s="7">
        <v>4</v>
      </c>
      <c r="L50" s="7">
        <v>6</v>
      </c>
    </row>
    <row r="51" spans="1:12" ht="15.6" x14ac:dyDescent="0.3">
      <c r="A51">
        <v>26</v>
      </c>
      <c r="B51" s="59" t="s">
        <v>137</v>
      </c>
      <c r="C51" s="105" t="s">
        <v>84</v>
      </c>
      <c r="D51" s="7">
        <v>172</v>
      </c>
      <c r="E51" s="7">
        <v>149</v>
      </c>
      <c r="F51" s="7">
        <v>168</v>
      </c>
      <c r="G51" s="7">
        <v>181</v>
      </c>
      <c r="H51" s="12">
        <v>670</v>
      </c>
      <c r="I51" s="7">
        <v>11</v>
      </c>
      <c r="J51" s="7">
        <v>20</v>
      </c>
      <c r="K51" s="7">
        <v>7</v>
      </c>
      <c r="L51" s="7">
        <v>3</v>
      </c>
    </row>
    <row r="52" spans="1:12" ht="15.6" x14ac:dyDescent="0.3">
      <c r="A52">
        <v>27</v>
      </c>
      <c r="B52" s="57" t="s">
        <v>134</v>
      </c>
      <c r="C52" s="104" t="s">
        <v>136</v>
      </c>
      <c r="D52" s="7">
        <v>202</v>
      </c>
      <c r="E52" s="7">
        <v>154</v>
      </c>
      <c r="F52" s="7">
        <v>131</v>
      </c>
      <c r="G52" s="7">
        <v>175</v>
      </c>
      <c r="H52" s="12">
        <v>662</v>
      </c>
      <c r="I52" s="7">
        <v>16</v>
      </c>
      <c r="J52" s="7">
        <v>14</v>
      </c>
      <c r="K52" s="7">
        <v>10</v>
      </c>
      <c r="L52" s="7">
        <v>3</v>
      </c>
    </row>
    <row r="53" spans="1:12" ht="15.6" x14ac:dyDescent="0.3">
      <c r="A53">
        <v>28</v>
      </c>
      <c r="B53" s="60" t="s">
        <v>139</v>
      </c>
      <c r="C53" s="106" t="s">
        <v>90</v>
      </c>
      <c r="D53" s="7">
        <v>181</v>
      </c>
      <c r="E53" s="7">
        <v>134</v>
      </c>
      <c r="F53" s="7">
        <v>182</v>
      </c>
      <c r="G53" s="7">
        <v>158</v>
      </c>
      <c r="H53" s="12">
        <v>655</v>
      </c>
      <c r="I53" s="7">
        <v>17</v>
      </c>
      <c r="J53" s="7">
        <v>12</v>
      </c>
      <c r="K53" s="7">
        <v>8</v>
      </c>
      <c r="L53" s="7">
        <v>5</v>
      </c>
    </row>
    <row r="54" spans="1:12" ht="15.6" x14ac:dyDescent="0.3">
      <c r="A54">
        <v>29</v>
      </c>
      <c r="B54" s="56" t="s">
        <v>133</v>
      </c>
      <c r="C54" s="102" t="s">
        <v>75</v>
      </c>
      <c r="D54" s="7">
        <v>165</v>
      </c>
      <c r="E54" s="7">
        <v>161</v>
      </c>
      <c r="F54" s="7">
        <v>168</v>
      </c>
      <c r="G54" s="7">
        <v>159</v>
      </c>
      <c r="H54" s="12">
        <v>653</v>
      </c>
      <c r="I54" s="7">
        <v>10</v>
      </c>
      <c r="J54" s="7">
        <v>21</v>
      </c>
      <c r="K54" s="7">
        <v>8</v>
      </c>
      <c r="L54" s="7">
        <v>3</v>
      </c>
    </row>
    <row r="55" spans="1:12" ht="15.6" x14ac:dyDescent="0.3">
      <c r="A55">
        <v>30</v>
      </c>
      <c r="B55" s="57" t="s">
        <v>134</v>
      </c>
      <c r="C55" s="103" t="s">
        <v>80</v>
      </c>
      <c r="D55" s="7">
        <v>114</v>
      </c>
      <c r="E55" s="7">
        <v>179</v>
      </c>
      <c r="F55" s="7">
        <v>179</v>
      </c>
      <c r="G55" s="7">
        <v>177</v>
      </c>
      <c r="H55" s="12">
        <v>649</v>
      </c>
      <c r="I55" s="7">
        <v>13</v>
      </c>
      <c r="J55" s="7">
        <v>11</v>
      </c>
      <c r="K55" s="7">
        <v>14</v>
      </c>
      <c r="L55" s="7">
        <v>2</v>
      </c>
    </row>
    <row r="56" spans="1:12" ht="15.6" x14ac:dyDescent="0.3">
      <c r="A56">
        <v>31</v>
      </c>
      <c r="B56" s="59" t="s">
        <v>137</v>
      </c>
      <c r="C56" s="105" t="s">
        <v>85</v>
      </c>
      <c r="D56" s="7">
        <v>162</v>
      </c>
      <c r="E56" s="7">
        <v>146</v>
      </c>
      <c r="F56" s="7">
        <v>158</v>
      </c>
      <c r="G56" s="7">
        <v>179</v>
      </c>
      <c r="H56" s="12">
        <v>645</v>
      </c>
      <c r="I56" s="7">
        <v>12</v>
      </c>
      <c r="J56" s="7">
        <v>19</v>
      </c>
      <c r="K56" s="7">
        <v>9</v>
      </c>
      <c r="L56" s="7">
        <v>3</v>
      </c>
    </row>
    <row r="57" spans="1:12" ht="15.6" x14ac:dyDescent="0.3">
      <c r="A57">
        <v>32</v>
      </c>
      <c r="B57" s="61" t="s">
        <v>142</v>
      </c>
      <c r="C57" s="107" t="s">
        <v>93</v>
      </c>
      <c r="D57" s="7">
        <v>150</v>
      </c>
      <c r="E57" s="7">
        <v>150</v>
      </c>
      <c r="F57" s="7">
        <v>168</v>
      </c>
      <c r="G57" s="7">
        <v>168</v>
      </c>
      <c r="H57" s="12">
        <v>636</v>
      </c>
      <c r="I57" s="7">
        <v>10</v>
      </c>
      <c r="J57" s="7">
        <v>19</v>
      </c>
      <c r="K57" s="7">
        <v>11</v>
      </c>
      <c r="L57" s="7">
        <v>1</v>
      </c>
    </row>
    <row r="58" spans="1:12" ht="15.6" x14ac:dyDescent="0.3">
      <c r="A58">
        <v>33</v>
      </c>
      <c r="B58" s="59" t="s">
        <v>137</v>
      </c>
      <c r="C58" s="105" t="s">
        <v>187</v>
      </c>
      <c r="D58" s="7">
        <v>138</v>
      </c>
      <c r="E58" s="7">
        <v>170</v>
      </c>
      <c r="F58" s="7">
        <v>159</v>
      </c>
      <c r="G58" s="7">
        <v>160</v>
      </c>
      <c r="H58" s="12">
        <v>627</v>
      </c>
      <c r="I58" s="7">
        <v>13</v>
      </c>
      <c r="J58" s="7">
        <v>16</v>
      </c>
      <c r="K58" s="7">
        <v>13</v>
      </c>
      <c r="L58" s="7">
        <v>2</v>
      </c>
    </row>
    <row r="59" spans="1:12" ht="15.6" x14ac:dyDescent="0.3">
      <c r="A59">
        <v>34</v>
      </c>
      <c r="B59" s="60" t="s">
        <v>139</v>
      </c>
      <c r="C59" s="106" t="s">
        <v>87</v>
      </c>
      <c r="D59" s="7">
        <v>140</v>
      </c>
      <c r="E59" s="7">
        <v>153</v>
      </c>
      <c r="F59" s="7">
        <v>143</v>
      </c>
      <c r="G59" s="7">
        <v>191</v>
      </c>
      <c r="H59" s="12">
        <v>627</v>
      </c>
      <c r="I59" s="7">
        <v>6</v>
      </c>
      <c r="J59" s="7">
        <v>22</v>
      </c>
      <c r="K59" s="7">
        <v>8</v>
      </c>
      <c r="L59" s="7">
        <v>5</v>
      </c>
    </row>
    <row r="60" spans="1:12" ht="15.6" x14ac:dyDescent="0.3">
      <c r="A60">
        <v>35</v>
      </c>
      <c r="B60" s="60" t="s">
        <v>139</v>
      </c>
      <c r="C60" s="106" t="s">
        <v>86</v>
      </c>
      <c r="D60" s="7">
        <v>176</v>
      </c>
      <c r="E60" s="7">
        <v>141</v>
      </c>
      <c r="F60" s="7">
        <v>150</v>
      </c>
      <c r="G60" s="7">
        <v>139</v>
      </c>
      <c r="H60" s="12">
        <v>606</v>
      </c>
      <c r="I60" s="7">
        <v>10</v>
      </c>
      <c r="J60" s="7">
        <v>15</v>
      </c>
      <c r="K60" s="7">
        <v>8</v>
      </c>
      <c r="L60" s="7">
        <v>8</v>
      </c>
    </row>
    <row r="61" spans="1:12" ht="15.6" x14ac:dyDescent="0.3">
      <c r="A61">
        <v>36</v>
      </c>
      <c r="B61" s="61" t="s">
        <v>142</v>
      </c>
      <c r="C61" s="107" t="s">
        <v>94</v>
      </c>
      <c r="D61" s="7">
        <v>166</v>
      </c>
      <c r="E61" s="7">
        <v>161</v>
      </c>
      <c r="F61" s="7">
        <v>128</v>
      </c>
      <c r="G61" s="7">
        <v>147</v>
      </c>
      <c r="H61" s="12">
        <v>602</v>
      </c>
      <c r="I61" s="7">
        <v>6</v>
      </c>
      <c r="J61" s="7">
        <v>18</v>
      </c>
      <c r="K61" s="7">
        <v>12</v>
      </c>
      <c r="L61" s="7">
        <v>4</v>
      </c>
    </row>
    <row r="62" spans="1:12" ht="15.6" x14ac:dyDescent="0.3">
      <c r="A62">
        <v>37</v>
      </c>
      <c r="B62" s="61" t="s">
        <v>142</v>
      </c>
      <c r="C62" s="107" t="s">
        <v>95</v>
      </c>
      <c r="D62" s="7">
        <v>139</v>
      </c>
      <c r="E62" s="7">
        <v>149</v>
      </c>
      <c r="F62" s="7">
        <v>148</v>
      </c>
      <c r="G62" s="7">
        <v>156</v>
      </c>
      <c r="H62" s="12">
        <v>592</v>
      </c>
      <c r="I62" s="7">
        <v>11</v>
      </c>
      <c r="J62" s="7">
        <v>13</v>
      </c>
      <c r="K62" s="7">
        <v>15</v>
      </c>
      <c r="L62" s="7">
        <v>2</v>
      </c>
    </row>
    <row r="63" spans="1:12" ht="15.6" x14ac:dyDescent="0.3">
      <c r="A63">
        <v>38</v>
      </c>
      <c r="B63" s="166" t="s">
        <v>139</v>
      </c>
      <c r="C63" s="166" t="s">
        <v>141</v>
      </c>
      <c r="D63" s="7">
        <v>149</v>
      </c>
      <c r="E63" s="7">
        <v>125</v>
      </c>
      <c r="F63" s="7">
        <v>157</v>
      </c>
      <c r="G63" s="7">
        <v>158</v>
      </c>
      <c r="H63" s="12">
        <v>589</v>
      </c>
      <c r="I63" s="7">
        <v>7</v>
      </c>
      <c r="J63" s="7">
        <v>18</v>
      </c>
      <c r="K63" s="7">
        <v>10</v>
      </c>
      <c r="L63" s="7">
        <v>6</v>
      </c>
    </row>
    <row r="64" spans="1:12" ht="15.6" x14ac:dyDescent="0.3">
      <c r="A64">
        <v>39</v>
      </c>
      <c r="B64" s="154" t="s">
        <v>179</v>
      </c>
      <c r="C64" s="110" t="s">
        <v>198</v>
      </c>
      <c r="D64" s="7">
        <v>168</v>
      </c>
      <c r="E64" s="7">
        <v>98</v>
      </c>
      <c r="F64" s="7">
        <v>142</v>
      </c>
      <c r="G64" s="7">
        <v>168</v>
      </c>
      <c r="H64" s="12">
        <v>576</v>
      </c>
      <c r="I64" s="7">
        <v>8</v>
      </c>
      <c r="J64" s="7">
        <v>16</v>
      </c>
      <c r="K64" s="7">
        <v>9</v>
      </c>
      <c r="L64" s="7">
        <v>8</v>
      </c>
    </row>
    <row r="65" spans="1:12" ht="15.6" x14ac:dyDescent="0.3">
      <c r="A65">
        <v>40</v>
      </c>
      <c r="B65" s="60" t="s">
        <v>139</v>
      </c>
      <c r="C65" s="106" t="s">
        <v>88</v>
      </c>
      <c r="D65" s="7">
        <v>167</v>
      </c>
      <c r="E65" s="7">
        <v>142</v>
      </c>
      <c r="F65" s="7">
        <v>119</v>
      </c>
      <c r="G65" s="7">
        <v>143</v>
      </c>
      <c r="H65" s="12">
        <v>571</v>
      </c>
      <c r="I65" s="7">
        <v>8</v>
      </c>
      <c r="J65" s="7">
        <v>16</v>
      </c>
      <c r="K65" s="7">
        <v>10</v>
      </c>
      <c r="L65" s="7">
        <v>6</v>
      </c>
    </row>
    <row r="66" spans="1:12" ht="15.6" x14ac:dyDescent="0.3">
      <c r="A66">
        <v>41</v>
      </c>
      <c r="B66" s="60" t="s">
        <v>139</v>
      </c>
      <c r="C66" s="106" t="s">
        <v>140</v>
      </c>
      <c r="D66" s="7">
        <v>140</v>
      </c>
      <c r="E66" s="7">
        <v>116</v>
      </c>
      <c r="F66" s="7">
        <v>147</v>
      </c>
      <c r="G66" s="7">
        <v>160</v>
      </c>
      <c r="H66" s="12">
        <v>563</v>
      </c>
      <c r="I66" s="7">
        <v>9</v>
      </c>
      <c r="J66" s="7">
        <v>13</v>
      </c>
      <c r="K66" s="7">
        <v>13</v>
      </c>
      <c r="L66" s="7">
        <v>6</v>
      </c>
    </row>
    <row r="67" spans="1:12" ht="15.6" x14ac:dyDescent="0.3">
      <c r="A67">
        <v>42</v>
      </c>
      <c r="B67" s="61" t="s">
        <v>142</v>
      </c>
      <c r="C67" s="107" t="s">
        <v>91</v>
      </c>
      <c r="D67" s="7">
        <v>122</v>
      </c>
      <c r="E67" s="7">
        <v>162</v>
      </c>
      <c r="F67" s="7">
        <v>135</v>
      </c>
      <c r="G67" s="7">
        <v>143</v>
      </c>
      <c r="H67" s="12">
        <v>562</v>
      </c>
      <c r="I67" s="7">
        <v>7</v>
      </c>
      <c r="J67" s="7">
        <v>13</v>
      </c>
      <c r="K67" s="7">
        <v>15</v>
      </c>
      <c r="L67" s="7">
        <v>5</v>
      </c>
    </row>
    <row r="68" spans="1:12" ht="15.6" x14ac:dyDescent="0.3">
      <c r="A68">
        <v>43</v>
      </c>
      <c r="B68" s="61" t="s">
        <v>142</v>
      </c>
      <c r="C68" s="107" t="s">
        <v>144</v>
      </c>
      <c r="D68" s="7">
        <v>131</v>
      </c>
      <c r="E68" s="7">
        <v>160</v>
      </c>
      <c r="F68" s="7">
        <v>145</v>
      </c>
      <c r="G68" s="7">
        <v>126</v>
      </c>
      <c r="H68" s="12">
        <v>562</v>
      </c>
      <c r="I68" s="7">
        <v>5</v>
      </c>
      <c r="J68" s="7">
        <v>18</v>
      </c>
      <c r="K68" s="7">
        <v>12</v>
      </c>
      <c r="L68" s="7">
        <v>5</v>
      </c>
    </row>
    <row r="69" spans="1:12" ht="15.6" x14ac:dyDescent="0.3">
      <c r="A69">
        <v>44</v>
      </c>
      <c r="B69" s="61" t="s">
        <v>142</v>
      </c>
      <c r="C69" s="107" t="s">
        <v>92</v>
      </c>
      <c r="D69" s="7">
        <v>128</v>
      </c>
      <c r="E69" s="7">
        <v>140</v>
      </c>
      <c r="F69" s="7">
        <v>148</v>
      </c>
      <c r="G69" s="7">
        <v>145</v>
      </c>
      <c r="H69" s="12">
        <v>561</v>
      </c>
      <c r="I69" s="7">
        <v>7</v>
      </c>
      <c r="J69" s="7">
        <v>14</v>
      </c>
      <c r="K69" s="7">
        <v>16</v>
      </c>
      <c r="L69" s="7">
        <v>3</v>
      </c>
    </row>
    <row r="70" spans="1:12" ht="15.6" x14ac:dyDescent="0.3">
      <c r="A70">
        <v>45</v>
      </c>
      <c r="B70" s="62" t="s">
        <v>145</v>
      </c>
      <c r="C70" s="109" t="s">
        <v>98</v>
      </c>
      <c r="D70" s="7">
        <v>157</v>
      </c>
      <c r="E70" s="7">
        <v>117</v>
      </c>
      <c r="F70" s="7">
        <v>130</v>
      </c>
      <c r="G70" s="7">
        <v>150</v>
      </c>
      <c r="H70" s="12">
        <v>554</v>
      </c>
      <c r="I70" s="7">
        <v>7</v>
      </c>
      <c r="J70" s="7">
        <v>14</v>
      </c>
      <c r="K70" s="7">
        <v>14</v>
      </c>
      <c r="L70" s="7">
        <v>5</v>
      </c>
    </row>
    <row r="71" spans="1:12" ht="15.6" x14ac:dyDescent="0.3">
      <c r="A71">
        <v>46</v>
      </c>
      <c r="B71" s="62" t="s">
        <v>145</v>
      </c>
      <c r="C71" s="109" t="s">
        <v>96</v>
      </c>
      <c r="D71" s="7">
        <v>147</v>
      </c>
      <c r="E71" s="7">
        <v>124</v>
      </c>
      <c r="F71" s="7">
        <v>149</v>
      </c>
      <c r="G71" s="7">
        <v>129</v>
      </c>
      <c r="H71" s="12">
        <v>549</v>
      </c>
      <c r="I71" s="7">
        <v>9</v>
      </c>
      <c r="J71" s="7">
        <v>12</v>
      </c>
      <c r="K71" s="7">
        <v>17</v>
      </c>
      <c r="L71" s="7">
        <v>3</v>
      </c>
    </row>
    <row r="72" spans="1:12" ht="15.6" x14ac:dyDescent="0.3">
      <c r="A72">
        <v>47</v>
      </c>
      <c r="B72" s="62" t="s">
        <v>145</v>
      </c>
      <c r="C72" s="109" t="s">
        <v>146</v>
      </c>
      <c r="D72" s="7">
        <v>113</v>
      </c>
      <c r="E72" s="7">
        <v>113</v>
      </c>
      <c r="F72" s="7">
        <v>140</v>
      </c>
      <c r="G72" s="7">
        <v>100</v>
      </c>
      <c r="H72" s="12">
        <v>466</v>
      </c>
      <c r="I72" s="7">
        <v>5</v>
      </c>
      <c r="J72" s="7">
        <v>9</v>
      </c>
      <c r="K72" s="7">
        <v>21</v>
      </c>
      <c r="L72" s="7">
        <v>5</v>
      </c>
    </row>
    <row r="73" spans="1:12" ht="15.6" x14ac:dyDescent="0.3">
      <c r="A73">
        <v>48</v>
      </c>
      <c r="B73" s="62" t="s">
        <v>145</v>
      </c>
      <c r="C73" s="109" t="s">
        <v>100</v>
      </c>
      <c r="D73" s="7">
        <v>127</v>
      </c>
      <c r="E73" s="7">
        <v>120</v>
      </c>
      <c r="F73" s="7">
        <v>110</v>
      </c>
      <c r="G73" s="7">
        <v>96</v>
      </c>
      <c r="H73" s="12">
        <v>453</v>
      </c>
      <c r="I73" s="7">
        <v>7</v>
      </c>
      <c r="J73" s="7">
        <v>6</v>
      </c>
      <c r="K73" s="7">
        <v>23</v>
      </c>
      <c r="L73" s="7">
        <v>4</v>
      </c>
    </row>
    <row r="74" spans="1:12" ht="15.6" x14ac:dyDescent="0.3">
      <c r="B74" s="88"/>
      <c r="C74" s="110"/>
    </row>
  </sheetData>
  <sortState xmlns:xlrd2="http://schemas.microsoft.com/office/spreadsheetml/2017/richdata2" ref="B26:L74">
    <sortCondition descending="1" ref="H26:H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C4D0-7855-456B-B564-32A95352A403}">
  <dimension ref="A2:L74"/>
  <sheetViews>
    <sheetView topLeftCell="A14" workbookViewId="0">
      <selection activeCell="M34" sqref="M34"/>
    </sheetView>
  </sheetViews>
  <sheetFormatPr defaultRowHeight="14.4" x14ac:dyDescent="0.3"/>
  <cols>
    <col min="2" max="2" width="3.6640625" bestFit="1" customWidth="1"/>
    <col min="3" max="3" width="20" bestFit="1" customWidth="1"/>
    <col min="4" max="7" width="5.88671875" style="2" customWidth="1"/>
    <col min="8" max="8" width="8.88671875" style="2"/>
    <col min="9" max="12" width="5.33203125" style="2" customWidth="1"/>
  </cols>
  <sheetData>
    <row r="2" spans="1:12" x14ac:dyDescent="0.3">
      <c r="D2" s="31" t="s">
        <v>195</v>
      </c>
      <c r="G2" s="2" t="s">
        <v>15</v>
      </c>
    </row>
    <row r="3" spans="1:12" x14ac:dyDescent="0.3">
      <c r="A3">
        <v>1</v>
      </c>
      <c r="B3" s="159" t="s">
        <v>149</v>
      </c>
      <c r="C3" s="159" t="s">
        <v>35</v>
      </c>
      <c r="D3" s="2">
        <v>195</v>
      </c>
      <c r="E3" s="2">
        <v>197</v>
      </c>
      <c r="F3" s="2">
        <v>196</v>
      </c>
      <c r="G3" s="2">
        <v>177</v>
      </c>
      <c r="H3" s="31">
        <v>765</v>
      </c>
      <c r="I3" s="2">
        <v>19</v>
      </c>
      <c r="J3" s="2">
        <v>17</v>
      </c>
      <c r="K3" s="2">
        <v>4</v>
      </c>
      <c r="L3" s="2">
        <v>2</v>
      </c>
    </row>
    <row r="4" spans="1:12" ht="15.6" x14ac:dyDescent="0.3">
      <c r="A4">
        <v>2</v>
      </c>
      <c r="B4" s="66" t="s">
        <v>150</v>
      </c>
      <c r="C4" s="132" t="s">
        <v>45</v>
      </c>
      <c r="D4" s="7">
        <v>189</v>
      </c>
      <c r="E4" s="7">
        <v>144</v>
      </c>
      <c r="F4" s="7">
        <v>150</v>
      </c>
      <c r="G4" s="7">
        <v>202</v>
      </c>
      <c r="H4" s="12">
        <v>685</v>
      </c>
      <c r="I4" s="7">
        <v>11</v>
      </c>
      <c r="J4" s="7">
        <v>19</v>
      </c>
      <c r="K4" s="7">
        <v>6</v>
      </c>
      <c r="L4" s="7">
        <v>5</v>
      </c>
    </row>
    <row r="5" spans="1:12" ht="15.6" x14ac:dyDescent="0.3">
      <c r="A5">
        <v>3</v>
      </c>
      <c r="B5" s="65" t="s">
        <v>149</v>
      </c>
      <c r="C5" s="73" t="s">
        <v>37</v>
      </c>
      <c r="D5" s="7">
        <v>192</v>
      </c>
      <c r="E5" s="7">
        <v>133</v>
      </c>
      <c r="F5" s="7">
        <v>162</v>
      </c>
      <c r="G5" s="7">
        <v>192</v>
      </c>
      <c r="H5" s="12">
        <v>679</v>
      </c>
      <c r="I5" s="7">
        <v>15</v>
      </c>
      <c r="J5" s="7">
        <v>16</v>
      </c>
      <c r="K5" s="7">
        <v>6</v>
      </c>
      <c r="L5" s="7">
        <v>6</v>
      </c>
    </row>
    <row r="6" spans="1:12" ht="15.6" x14ac:dyDescent="0.3">
      <c r="A6">
        <v>4</v>
      </c>
      <c r="B6" s="65" t="s">
        <v>149</v>
      </c>
      <c r="C6" s="73" t="s">
        <v>39</v>
      </c>
      <c r="D6" s="7">
        <v>181</v>
      </c>
      <c r="E6" s="7">
        <v>150</v>
      </c>
      <c r="F6" s="7">
        <v>159</v>
      </c>
      <c r="G6" s="7">
        <v>183</v>
      </c>
      <c r="H6" s="12">
        <v>673</v>
      </c>
      <c r="I6" s="7">
        <v>10</v>
      </c>
      <c r="J6" s="7">
        <v>19</v>
      </c>
      <c r="K6" s="7">
        <v>7</v>
      </c>
      <c r="L6" s="7">
        <v>4</v>
      </c>
    </row>
    <row r="7" spans="1:12" ht="15.6" x14ac:dyDescent="0.3">
      <c r="A7">
        <v>5</v>
      </c>
      <c r="B7" s="65" t="s">
        <v>149</v>
      </c>
      <c r="C7" s="73" t="s">
        <v>36</v>
      </c>
      <c r="D7" s="7">
        <v>166</v>
      </c>
      <c r="E7" s="7">
        <v>182</v>
      </c>
      <c r="F7" s="7">
        <v>163</v>
      </c>
      <c r="G7" s="7">
        <v>158</v>
      </c>
      <c r="H7" s="12">
        <v>669</v>
      </c>
      <c r="I7" s="7">
        <v>14</v>
      </c>
      <c r="J7" s="7">
        <v>15</v>
      </c>
      <c r="K7" s="7">
        <v>6</v>
      </c>
      <c r="L7" s="7">
        <v>6</v>
      </c>
    </row>
    <row r="8" spans="1:12" ht="15.6" x14ac:dyDescent="0.3">
      <c r="A8">
        <v>6</v>
      </c>
      <c r="B8" s="65" t="s">
        <v>149</v>
      </c>
      <c r="C8" s="73" t="s">
        <v>38</v>
      </c>
      <c r="D8" s="7">
        <v>168</v>
      </c>
      <c r="E8" s="7">
        <v>154</v>
      </c>
      <c r="F8" s="7">
        <v>170</v>
      </c>
      <c r="G8" s="7">
        <v>171</v>
      </c>
      <c r="H8" s="12">
        <v>663</v>
      </c>
      <c r="I8" s="7">
        <v>11</v>
      </c>
      <c r="J8" s="7">
        <v>18</v>
      </c>
      <c r="K8" s="7">
        <v>5</v>
      </c>
      <c r="L8" s="7">
        <v>7</v>
      </c>
    </row>
    <row r="9" spans="1:12" ht="15.6" x14ac:dyDescent="0.3">
      <c r="A9">
        <v>7</v>
      </c>
      <c r="B9" s="66" t="s">
        <v>150</v>
      </c>
      <c r="C9" s="132" t="s">
        <v>41</v>
      </c>
      <c r="D9" s="7">
        <v>193</v>
      </c>
      <c r="E9" s="7">
        <v>155</v>
      </c>
      <c r="F9" s="7">
        <v>128</v>
      </c>
      <c r="G9" s="7">
        <v>169</v>
      </c>
      <c r="H9" s="12">
        <v>645</v>
      </c>
      <c r="I9" s="7">
        <v>10</v>
      </c>
      <c r="J9" s="7">
        <v>21</v>
      </c>
      <c r="K9" s="7">
        <v>9</v>
      </c>
      <c r="L9" s="7">
        <v>3</v>
      </c>
    </row>
    <row r="10" spans="1:12" ht="15.6" x14ac:dyDescent="0.3">
      <c r="A10">
        <v>8</v>
      </c>
      <c r="B10" s="67" t="s">
        <v>151</v>
      </c>
      <c r="C10" s="133" t="s">
        <v>48</v>
      </c>
      <c r="D10" s="7">
        <v>142</v>
      </c>
      <c r="E10" s="7">
        <v>179</v>
      </c>
      <c r="F10" s="7">
        <v>159</v>
      </c>
      <c r="G10" s="7">
        <v>159</v>
      </c>
      <c r="H10" s="12">
        <v>639</v>
      </c>
      <c r="I10" s="7">
        <v>11</v>
      </c>
      <c r="J10" s="7">
        <v>20</v>
      </c>
      <c r="K10" s="7">
        <v>11</v>
      </c>
      <c r="L10" s="7">
        <v>0</v>
      </c>
    </row>
    <row r="11" spans="1:12" ht="15.6" x14ac:dyDescent="0.3">
      <c r="A11">
        <v>9</v>
      </c>
      <c r="B11" s="66" t="s">
        <v>150</v>
      </c>
      <c r="C11" s="132" t="s">
        <v>42</v>
      </c>
      <c r="D11" s="7">
        <v>147</v>
      </c>
      <c r="E11" s="7">
        <v>143</v>
      </c>
      <c r="F11" s="7">
        <v>171</v>
      </c>
      <c r="G11" s="7">
        <v>163</v>
      </c>
      <c r="H11" s="12">
        <v>624</v>
      </c>
      <c r="I11" s="7">
        <v>9</v>
      </c>
      <c r="J11" s="7">
        <v>18</v>
      </c>
      <c r="K11" s="7">
        <v>8</v>
      </c>
      <c r="L11" s="7">
        <v>5</v>
      </c>
    </row>
    <row r="12" spans="1:12" ht="15.6" x14ac:dyDescent="0.3">
      <c r="A12">
        <v>10</v>
      </c>
      <c r="B12" s="67" t="s">
        <v>151</v>
      </c>
      <c r="C12" s="133" t="s">
        <v>47</v>
      </c>
      <c r="D12" s="7">
        <v>139</v>
      </c>
      <c r="E12" s="7">
        <v>135</v>
      </c>
      <c r="F12" s="7">
        <v>192</v>
      </c>
      <c r="G12" s="7">
        <v>151</v>
      </c>
      <c r="H12" s="12">
        <v>617</v>
      </c>
      <c r="I12" s="7">
        <v>9</v>
      </c>
      <c r="J12" s="7">
        <v>18</v>
      </c>
      <c r="K12" s="7">
        <v>9</v>
      </c>
      <c r="L12" s="7">
        <v>6</v>
      </c>
    </row>
    <row r="13" spans="1:12" ht="15.6" x14ac:dyDescent="0.3">
      <c r="A13">
        <v>11</v>
      </c>
      <c r="B13" s="68" t="s">
        <v>152</v>
      </c>
      <c r="C13" s="148" t="s">
        <v>55</v>
      </c>
      <c r="D13" s="7">
        <v>151</v>
      </c>
      <c r="E13" s="7">
        <v>154</v>
      </c>
      <c r="F13" s="7">
        <v>133</v>
      </c>
      <c r="G13" s="7">
        <v>128</v>
      </c>
      <c r="H13" s="12">
        <v>566</v>
      </c>
      <c r="I13" s="7">
        <v>6</v>
      </c>
      <c r="J13" s="7">
        <v>17</v>
      </c>
      <c r="K13" s="7">
        <v>13</v>
      </c>
      <c r="L13" s="7">
        <v>5</v>
      </c>
    </row>
    <row r="14" spans="1:12" ht="15.6" x14ac:dyDescent="0.3">
      <c r="A14">
        <v>12</v>
      </c>
      <c r="B14" s="70" t="s">
        <v>155</v>
      </c>
      <c r="C14" s="149" t="s">
        <v>158</v>
      </c>
      <c r="D14" s="7">
        <v>152</v>
      </c>
      <c r="E14" s="7">
        <v>114</v>
      </c>
      <c r="F14" s="7">
        <v>147</v>
      </c>
      <c r="G14" s="7">
        <v>153</v>
      </c>
      <c r="H14" s="12">
        <v>566</v>
      </c>
      <c r="I14" s="7">
        <v>4</v>
      </c>
      <c r="J14" s="7">
        <v>18</v>
      </c>
      <c r="K14" s="7">
        <v>11</v>
      </c>
      <c r="L14" s="7">
        <v>7</v>
      </c>
    </row>
    <row r="15" spans="1:12" ht="15.6" x14ac:dyDescent="0.3">
      <c r="A15">
        <v>13</v>
      </c>
      <c r="B15" s="70" t="s">
        <v>155</v>
      </c>
      <c r="C15" s="150" t="s">
        <v>161</v>
      </c>
      <c r="D15" s="7">
        <v>146</v>
      </c>
      <c r="E15" s="7">
        <v>127</v>
      </c>
      <c r="F15" s="7">
        <v>131</v>
      </c>
      <c r="G15" s="7">
        <v>131</v>
      </c>
      <c r="H15" s="12">
        <v>535</v>
      </c>
      <c r="I15" s="7">
        <v>5</v>
      </c>
      <c r="J15" s="7">
        <v>16</v>
      </c>
      <c r="K15" s="7">
        <v>16</v>
      </c>
      <c r="L15" s="7">
        <v>4</v>
      </c>
    </row>
    <row r="16" spans="1:12" ht="15.6" x14ac:dyDescent="0.3">
      <c r="A16">
        <v>14</v>
      </c>
      <c r="B16" s="155" t="s">
        <v>151</v>
      </c>
      <c r="C16" s="155" t="s">
        <v>50</v>
      </c>
      <c r="D16" s="7">
        <v>139</v>
      </c>
      <c r="E16" s="7">
        <v>110</v>
      </c>
      <c r="F16" s="7">
        <v>145</v>
      </c>
      <c r="G16" s="7">
        <v>138</v>
      </c>
      <c r="H16" s="12">
        <v>532</v>
      </c>
      <c r="I16" s="7">
        <v>7</v>
      </c>
      <c r="J16" s="7">
        <v>12</v>
      </c>
      <c r="K16" s="7">
        <v>16</v>
      </c>
      <c r="L16" s="7">
        <v>5</v>
      </c>
    </row>
    <row r="17" spans="1:12" ht="15.6" x14ac:dyDescent="0.3">
      <c r="A17">
        <v>15</v>
      </c>
      <c r="B17" s="71" t="s">
        <v>155</v>
      </c>
      <c r="C17" s="150" t="s">
        <v>193</v>
      </c>
      <c r="D17" s="7">
        <v>114</v>
      </c>
      <c r="E17" s="7">
        <v>152</v>
      </c>
      <c r="F17" s="7">
        <v>116</v>
      </c>
      <c r="G17" s="7">
        <v>146</v>
      </c>
      <c r="H17" s="12">
        <v>528</v>
      </c>
      <c r="I17" s="7">
        <v>6</v>
      </c>
      <c r="J17" s="7">
        <v>14</v>
      </c>
      <c r="K17" s="7">
        <v>17</v>
      </c>
      <c r="L17" s="7">
        <v>3</v>
      </c>
    </row>
    <row r="18" spans="1:12" ht="16.2" x14ac:dyDescent="0.3">
      <c r="A18">
        <v>16</v>
      </c>
      <c r="B18" s="66" t="s">
        <v>150</v>
      </c>
      <c r="C18" s="132" t="s">
        <v>44</v>
      </c>
      <c r="D18" s="7">
        <v>117</v>
      </c>
      <c r="E18" s="7">
        <v>124</v>
      </c>
      <c r="F18" s="7">
        <v>126</v>
      </c>
      <c r="G18" s="7">
        <v>156</v>
      </c>
      <c r="H18" s="12">
        <v>523</v>
      </c>
      <c r="I18" s="7">
        <v>6</v>
      </c>
      <c r="J18" s="7">
        <v>13</v>
      </c>
      <c r="K18" s="7">
        <v>15</v>
      </c>
      <c r="L18" s="7">
        <v>6</v>
      </c>
    </row>
    <row r="19" spans="1:12" ht="15.6" x14ac:dyDescent="0.3">
      <c r="A19">
        <v>17</v>
      </c>
      <c r="B19" s="68" t="s">
        <v>152</v>
      </c>
      <c r="C19" s="148" t="s">
        <v>53</v>
      </c>
      <c r="D19" s="7">
        <v>97</v>
      </c>
      <c r="E19" s="7">
        <v>168</v>
      </c>
      <c r="F19" s="7">
        <v>123</v>
      </c>
      <c r="G19" s="7">
        <v>133</v>
      </c>
      <c r="H19" s="12">
        <v>521</v>
      </c>
      <c r="I19" s="7">
        <v>3</v>
      </c>
      <c r="J19" s="7">
        <v>15</v>
      </c>
      <c r="K19" s="7">
        <v>19</v>
      </c>
      <c r="L19" s="7">
        <v>3</v>
      </c>
    </row>
    <row r="20" spans="1:12" ht="15.6" x14ac:dyDescent="0.3">
      <c r="A20">
        <v>18</v>
      </c>
      <c r="B20" s="67" t="s">
        <v>151</v>
      </c>
      <c r="C20" s="133" t="s">
        <v>49</v>
      </c>
      <c r="D20" s="7">
        <v>108</v>
      </c>
      <c r="E20" s="7">
        <v>139</v>
      </c>
      <c r="F20" s="7">
        <v>143</v>
      </c>
      <c r="G20" s="7">
        <v>129</v>
      </c>
      <c r="H20" s="12">
        <v>519</v>
      </c>
      <c r="I20" s="7">
        <v>6</v>
      </c>
      <c r="J20" s="7">
        <v>12</v>
      </c>
      <c r="K20" s="7">
        <v>17</v>
      </c>
      <c r="L20" s="7">
        <v>5</v>
      </c>
    </row>
    <row r="21" spans="1:12" ht="15.6" x14ac:dyDescent="0.3">
      <c r="A21">
        <v>19</v>
      </c>
      <c r="B21" s="68" t="s">
        <v>152</v>
      </c>
      <c r="C21" s="148" t="s">
        <v>51</v>
      </c>
      <c r="D21" s="7">
        <v>173</v>
      </c>
      <c r="E21" s="7">
        <v>130</v>
      </c>
      <c r="F21" s="7">
        <v>106</v>
      </c>
      <c r="G21" s="7">
        <v>104</v>
      </c>
      <c r="H21" s="12">
        <v>513</v>
      </c>
      <c r="I21" s="7">
        <v>8</v>
      </c>
      <c r="J21" s="7">
        <v>11</v>
      </c>
      <c r="K21" s="7">
        <v>14</v>
      </c>
      <c r="L21" s="7">
        <v>9</v>
      </c>
    </row>
    <row r="22" spans="1:12" ht="15.6" x14ac:dyDescent="0.3">
      <c r="A22">
        <v>20</v>
      </c>
      <c r="B22" s="70" t="s">
        <v>155</v>
      </c>
      <c r="C22" s="149" t="s">
        <v>160</v>
      </c>
      <c r="D22" s="7">
        <v>122</v>
      </c>
      <c r="E22" s="7">
        <v>155</v>
      </c>
      <c r="F22" s="7">
        <v>91</v>
      </c>
      <c r="G22" s="7">
        <v>129</v>
      </c>
      <c r="H22" s="12">
        <v>497</v>
      </c>
      <c r="I22" s="7">
        <v>8</v>
      </c>
      <c r="J22" s="7">
        <v>8</v>
      </c>
      <c r="K22" s="7">
        <v>24</v>
      </c>
      <c r="L22" s="7">
        <v>0</v>
      </c>
    </row>
    <row r="23" spans="1:12" ht="15.6" x14ac:dyDescent="0.3">
      <c r="A23">
        <v>21</v>
      </c>
      <c r="B23" s="68" t="s">
        <v>152</v>
      </c>
      <c r="C23" s="148" t="s">
        <v>54</v>
      </c>
      <c r="D23" s="7">
        <v>107</v>
      </c>
      <c r="E23" s="7">
        <v>115</v>
      </c>
      <c r="F23" s="7">
        <v>148</v>
      </c>
      <c r="G23" s="7">
        <v>123</v>
      </c>
      <c r="H23" s="12">
        <v>493</v>
      </c>
      <c r="I23" s="7">
        <v>6</v>
      </c>
      <c r="J23" s="7">
        <v>12</v>
      </c>
      <c r="K23" s="7">
        <v>19</v>
      </c>
      <c r="L23" s="7">
        <v>6</v>
      </c>
    </row>
    <row r="24" spans="1:12" ht="15.6" x14ac:dyDescent="0.3">
      <c r="A24">
        <v>22</v>
      </c>
      <c r="B24" s="68" t="s">
        <v>152</v>
      </c>
      <c r="C24" s="148" t="s">
        <v>153</v>
      </c>
      <c r="D24" s="7">
        <v>133</v>
      </c>
      <c r="E24" s="7">
        <v>118</v>
      </c>
      <c r="F24" s="7">
        <v>127</v>
      </c>
      <c r="G24" s="7">
        <v>106</v>
      </c>
      <c r="H24" s="12">
        <v>484</v>
      </c>
      <c r="I24" s="7">
        <v>4</v>
      </c>
      <c r="J24" s="7">
        <v>12</v>
      </c>
      <c r="K24" s="7">
        <v>19</v>
      </c>
      <c r="L24" s="7">
        <v>6</v>
      </c>
    </row>
    <row r="25" spans="1:12" ht="15.6" x14ac:dyDescent="0.3">
      <c r="B25" s="6"/>
      <c r="C25" s="160"/>
      <c r="D25" s="7"/>
      <c r="E25" s="7"/>
      <c r="F25" s="7"/>
      <c r="G25" s="7"/>
      <c r="H25" s="7"/>
      <c r="I25" s="7"/>
      <c r="J25" s="7"/>
      <c r="K25" s="7"/>
      <c r="L25" s="7"/>
    </row>
    <row r="26" spans="1:12" ht="15.6" x14ac:dyDescent="0.3">
      <c r="B26" s="156"/>
      <c r="C26" s="157"/>
      <c r="D26" s="84"/>
      <c r="E26" s="84"/>
      <c r="F26" s="84"/>
      <c r="G26" s="84"/>
      <c r="H26" s="158"/>
      <c r="I26" s="84"/>
      <c r="J26" s="84"/>
      <c r="K26" s="84"/>
      <c r="L26" s="84"/>
    </row>
    <row r="27" spans="1:12" ht="15.6" x14ac:dyDescent="0.3">
      <c r="B27" s="33"/>
      <c r="C27" s="33"/>
      <c r="D27" s="2" t="s">
        <v>196</v>
      </c>
      <c r="G27" s="2" t="s">
        <v>197</v>
      </c>
      <c r="H27" s="31"/>
    </row>
    <row r="28" spans="1:12" ht="15.6" x14ac:dyDescent="0.3">
      <c r="A28">
        <v>1</v>
      </c>
      <c r="B28" s="54" t="s">
        <v>131</v>
      </c>
      <c r="C28" s="54" t="s">
        <v>56</v>
      </c>
      <c r="D28" s="7">
        <v>267</v>
      </c>
      <c r="E28" s="7">
        <v>183</v>
      </c>
      <c r="F28" s="7">
        <v>203</v>
      </c>
      <c r="G28" s="7">
        <v>258</v>
      </c>
      <c r="H28" s="12">
        <v>911</v>
      </c>
      <c r="I28" s="7">
        <v>28</v>
      </c>
      <c r="J28" s="7">
        <v>10</v>
      </c>
      <c r="K28" s="7">
        <v>4</v>
      </c>
      <c r="L28" s="7">
        <v>1</v>
      </c>
    </row>
    <row r="29" spans="1:12" ht="15.6" x14ac:dyDescent="0.3">
      <c r="A29">
        <v>2</v>
      </c>
      <c r="B29" s="54" t="s">
        <v>131</v>
      </c>
      <c r="C29" s="54" t="s">
        <v>192</v>
      </c>
      <c r="D29" s="7">
        <v>224</v>
      </c>
      <c r="E29" s="7">
        <v>254</v>
      </c>
      <c r="F29" s="7">
        <v>188</v>
      </c>
      <c r="G29" s="7">
        <v>188</v>
      </c>
      <c r="H29" s="12">
        <v>854</v>
      </c>
      <c r="I29" s="7">
        <v>27</v>
      </c>
      <c r="J29" s="7">
        <v>10</v>
      </c>
      <c r="K29" s="7">
        <v>1</v>
      </c>
      <c r="L29" s="7">
        <v>6</v>
      </c>
    </row>
    <row r="30" spans="1:12" ht="15.6" x14ac:dyDescent="0.3">
      <c r="A30">
        <v>3</v>
      </c>
      <c r="B30" s="54" t="s">
        <v>131</v>
      </c>
      <c r="C30" s="54" t="s">
        <v>57</v>
      </c>
      <c r="D30" s="7">
        <v>172</v>
      </c>
      <c r="E30" s="7">
        <v>228</v>
      </c>
      <c r="F30" s="7">
        <v>278</v>
      </c>
      <c r="G30" s="7">
        <v>171</v>
      </c>
      <c r="H30" s="12">
        <v>849</v>
      </c>
      <c r="I30" s="7">
        <v>25</v>
      </c>
      <c r="J30" s="7">
        <v>13</v>
      </c>
      <c r="K30" s="7">
        <v>5</v>
      </c>
      <c r="L30" s="7">
        <v>1</v>
      </c>
    </row>
    <row r="31" spans="1:12" ht="15.6" x14ac:dyDescent="0.3">
      <c r="A31">
        <v>4</v>
      </c>
      <c r="B31" s="55" t="s">
        <v>132</v>
      </c>
      <c r="C31" s="101" t="s">
        <v>63</v>
      </c>
      <c r="D31" s="7">
        <v>169</v>
      </c>
      <c r="E31" s="7">
        <v>223</v>
      </c>
      <c r="F31" s="7">
        <v>245</v>
      </c>
      <c r="G31" s="7">
        <v>195</v>
      </c>
      <c r="H31" s="12">
        <v>832</v>
      </c>
      <c r="I31" s="7">
        <v>26</v>
      </c>
      <c r="J31" s="7">
        <v>10</v>
      </c>
      <c r="K31" s="7">
        <v>3</v>
      </c>
      <c r="L31" s="7">
        <v>5</v>
      </c>
    </row>
    <row r="32" spans="1:12" ht="15.6" x14ac:dyDescent="0.3">
      <c r="A32">
        <v>5</v>
      </c>
      <c r="B32" s="55" t="s">
        <v>132</v>
      </c>
      <c r="C32" s="101" t="s">
        <v>61</v>
      </c>
      <c r="D32" s="7">
        <v>238</v>
      </c>
      <c r="E32" s="7">
        <v>213</v>
      </c>
      <c r="F32" s="7">
        <v>201</v>
      </c>
      <c r="G32" s="7">
        <v>170</v>
      </c>
      <c r="H32" s="12">
        <v>822</v>
      </c>
      <c r="I32" s="7">
        <v>18</v>
      </c>
      <c r="J32" s="7">
        <v>18</v>
      </c>
      <c r="K32" s="7">
        <v>2</v>
      </c>
      <c r="L32" s="7">
        <v>2</v>
      </c>
    </row>
    <row r="33" spans="1:12" ht="15.6" x14ac:dyDescent="0.3">
      <c r="A33">
        <v>6</v>
      </c>
      <c r="B33" s="54" t="s">
        <v>131</v>
      </c>
      <c r="C33" s="100" t="s">
        <v>59</v>
      </c>
      <c r="D33" s="7">
        <v>211</v>
      </c>
      <c r="E33" s="7">
        <v>226</v>
      </c>
      <c r="F33" s="7">
        <v>180</v>
      </c>
      <c r="G33" s="7">
        <v>181</v>
      </c>
      <c r="H33" s="12">
        <v>798</v>
      </c>
      <c r="I33" s="7">
        <v>18</v>
      </c>
      <c r="J33" s="7">
        <v>17</v>
      </c>
      <c r="K33" s="7">
        <v>4</v>
      </c>
      <c r="L33" s="7">
        <v>2</v>
      </c>
    </row>
    <row r="34" spans="1:12" ht="15.6" x14ac:dyDescent="0.3">
      <c r="A34">
        <v>7</v>
      </c>
      <c r="B34" s="54" t="s">
        <v>131</v>
      </c>
      <c r="C34" s="100" t="s">
        <v>58</v>
      </c>
      <c r="D34" s="7">
        <v>233</v>
      </c>
      <c r="E34" s="7">
        <v>170</v>
      </c>
      <c r="F34" s="7">
        <v>226</v>
      </c>
      <c r="G34" s="7">
        <v>168</v>
      </c>
      <c r="H34" s="12">
        <v>797</v>
      </c>
      <c r="I34" s="7">
        <v>24</v>
      </c>
      <c r="J34" s="7">
        <v>11</v>
      </c>
      <c r="K34" s="7">
        <v>4</v>
      </c>
      <c r="L34" s="7">
        <v>5</v>
      </c>
    </row>
    <row r="35" spans="1:12" ht="15.6" x14ac:dyDescent="0.3">
      <c r="A35">
        <v>8</v>
      </c>
      <c r="B35" s="54" t="s">
        <v>131</v>
      </c>
      <c r="C35" s="100" t="s">
        <v>60</v>
      </c>
      <c r="D35" s="7">
        <v>178</v>
      </c>
      <c r="E35" s="7">
        <v>215</v>
      </c>
      <c r="F35" s="7">
        <v>171</v>
      </c>
      <c r="G35" s="7">
        <v>200</v>
      </c>
      <c r="H35" s="12">
        <v>764</v>
      </c>
      <c r="I35" s="7">
        <v>17</v>
      </c>
      <c r="J35" s="7">
        <v>20</v>
      </c>
      <c r="K35" s="7">
        <v>3</v>
      </c>
      <c r="L35" s="7">
        <v>2</v>
      </c>
    </row>
    <row r="36" spans="1:12" ht="15.6" x14ac:dyDescent="0.3">
      <c r="A36">
        <v>9</v>
      </c>
      <c r="B36" s="56" t="s">
        <v>133</v>
      </c>
      <c r="C36" s="102" t="s">
        <v>69</v>
      </c>
      <c r="D36" s="7">
        <v>192</v>
      </c>
      <c r="E36" s="7">
        <v>197</v>
      </c>
      <c r="F36" s="7">
        <v>186</v>
      </c>
      <c r="G36" s="7">
        <v>181</v>
      </c>
      <c r="H36" s="12">
        <v>756</v>
      </c>
      <c r="I36" s="7">
        <v>13</v>
      </c>
      <c r="J36" s="7">
        <v>23</v>
      </c>
      <c r="K36" s="7">
        <v>3</v>
      </c>
      <c r="L36" s="7">
        <v>2</v>
      </c>
    </row>
    <row r="37" spans="1:12" ht="15.6" x14ac:dyDescent="0.3">
      <c r="A37">
        <v>10</v>
      </c>
      <c r="B37" s="59" t="s">
        <v>137</v>
      </c>
      <c r="C37" s="105" t="s">
        <v>83</v>
      </c>
      <c r="D37" s="7">
        <v>189</v>
      </c>
      <c r="E37" s="7">
        <v>204</v>
      </c>
      <c r="F37" s="7">
        <v>202</v>
      </c>
      <c r="G37" s="7">
        <v>145</v>
      </c>
      <c r="H37" s="12">
        <v>740</v>
      </c>
      <c r="I37" s="7">
        <v>18</v>
      </c>
      <c r="J37" s="7">
        <v>15</v>
      </c>
      <c r="K37" s="7">
        <v>8</v>
      </c>
      <c r="L37" s="7">
        <v>3</v>
      </c>
    </row>
    <row r="38" spans="1:12" ht="15.6" x14ac:dyDescent="0.3">
      <c r="A38">
        <v>11</v>
      </c>
      <c r="B38" s="55" t="s">
        <v>132</v>
      </c>
      <c r="C38" s="101" t="s">
        <v>64</v>
      </c>
      <c r="D38" s="7">
        <v>191</v>
      </c>
      <c r="E38" s="7">
        <v>154</v>
      </c>
      <c r="F38" s="7">
        <v>199</v>
      </c>
      <c r="G38" s="7">
        <v>184</v>
      </c>
      <c r="H38" s="12">
        <v>728</v>
      </c>
      <c r="I38" s="7">
        <v>15</v>
      </c>
      <c r="J38" s="7">
        <v>17</v>
      </c>
      <c r="K38" s="7">
        <v>5</v>
      </c>
      <c r="L38" s="7">
        <v>4</v>
      </c>
    </row>
    <row r="39" spans="1:12" ht="15.6" x14ac:dyDescent="0.3">
      <c r="A39">
        <v>12</v>
      </c>
      <c r="B39" s="55" t="s">
        <v>132</v>
      </c>
      <c r="C39" s="101" t="s">
        <v>67</v>
      </c>
      <c r="D39" s="7">
        <v>159</v>
      </c>
      <c r="E39" s="7">
        <v>212</v>
      </c>
      <c r="F39" s="7">
        <v>201</v>
      </c>
      <c r="G39" s="7">
        <v>155</v>
      </c>
      <c r="H39" s="12">
        <v>727</v>
      </c>
      <c r="I39" s="7">
        <v>16</v>
      </c>
      <c r="J39" s="7">
        <v>20</v>
      </c>
      <c r="K39" s="7">
        <v>5</v>
      </c>
      <c r="L39" s="7">
        <v>2</v>
      </c>
    </row>
    <row r="40" spans="1:12" ht="15.6" x14ac:dyDescent="0.3">
      <c r="A40">
        <v>13</v>
      </c>
      <c r="B40" s="54" t="s">
        <v>131</v>
      </c>
      <c r="C40" s="100" t="s">
        <v>62</v>
      </c>
      <c r="D40" s="7">
        <v>181</v>
      </c>
      <c r="E40" s="7">
        <v>202</v>
      </c>
      <c r="F40" s="7">
        <v>146</v>
      </c>
      <c r="G40" s="7">
        <v>191</v>
      </c>
      <c r="H40" s="12">
        <v>720</v>
      </c>
      <c r="I40" s="7">
        <v>14</v>
      </c>
      <c r="J40" s="7">
        <v>18</v>
      </c>
      <c r="K40" s="7">
        <v>5</v>
      </c>
      <c r="L40" s="7">
        <v>5</v>
      </c>
    </row>
    <row r="41" spans="1:12" ht="16.2" x14ac:dyDescent="0.3">
      <c r="A41">
        <v>14</v>
      </c>
      <c r="B41" s="95" t="s">
        <v>179</v>
      </c>
      <c r="C41" s="110" t="s">
        <v>191</v>
      </c>
      <c r="D41" s="7">
        <v>166</v>
      </c>
      <c r="E41" s="7">
        <v>163</v>
      </c>
      <c r="F41" s="7">
        <v>220</v>
      </c>
      <c r="G41" s="7">
        <v>163</v>
      </c>
      <c r="H41" s="12">
        <v>712</v>
      </c>
      <c r="I41" s="7">
        <v>10</v>
      </c>
      <c r="J41" s="7">
        <v>24</v>
      </c>
      <c r="K41" s="7">
        <v>4</v>
      </c>
      <c r="L41" s="7">
        <v>3</v>
      </c>
    </row>
    <row r="42" spans="1:12" ht="15.6" x14ac:dyDescent="0.3">
      <c r="A42">
        <v>15</v>
      </c>
      <c r="B42" s="56" t="s">
        <v>133</v>
      </c>
      <c r="C42" s="102" t="s">
        <v>72</v>
      </c>
      <c r="D42" s="7">
        <v>135</v>
      </c>
      <c r="E42" s="7">
        <v>176</v>
      </c>
      <c r="F42" s="7">
        <v>158</v>
      </c>
      <c r="G42" s="7">
        <v>236</v>
      </c>
      <c r="H42" s="12">
        <v>705</v>
      </c>
      <c r="I42" s="7">
        <v>15</v>
      </c>
      <c r="J42" s="7">
        <v>17</v>
      </c>
      <c r="K42" s="7">
        <v>5</v>
      </c>
      <c r="L42" s="7">
        <v>5</v>
      </c>
    </row>
    <row r="43" spans="1:12" ht="15.6" x14ac:dyDescent="0.3">
      <c r="A43">
        <v>16</v>
      </c>
      <c r="B43" s="55" t="s">
        <v>132</v>
      </c>
      <c r="C43" s="101" t="s">
        <v>66</v>
      </c>
      <c r="D43" s="7">
        <v>141</v>
      </c>
      <c r="E43" s="7">
        <v>204</v>
      </c>
      <c r="F43" s="7">
        <v>186</v>
      </c>
      <c r="G43" s="7">
        <v>170</v>
      </c>
      <c r="H43" s="12">
        <v>701</v>
      </c>
      <c r="I43" s="7">
        <v>18</v>
      </c>
      <c r="J43" s="7">
        <v>15</v>
      </c>
      <c r="K43" s="7">
        <v>4</v>
      </c>
      <c r="L43" s="7">
        <v>6</v>
      </c>
    </row>
    <row r="44" spans="1:12" ht="15.6" x14ac:dyDescent="0.3">
      <c r="A44">
        <v>17</v>
      </c>
      <c r="B44" s="56" t="s">
        <v>133</v>
      </c>
      <c r="C44" s="102" t="s">
        <v>73</v>
      </c>
      <c r="D44" s="7">
        <v>153</v>
      </c>
      <c r="E44" s="7">
        <v>179</v>
      </c>
      <c r="F44" s="7">
        <v>200</v>
      </c>
      <c r="G44" s="7">
        <v>169</v>
      </c>
      <c r="H44" s="12">
        <v>701</v>
      </c>
      <c r="I44" s="7">
        <v>16</v>
      </c>
      <c r="J44" s="7">
        <v>16</v>
      </c>
      <c r="K44" s="7">
        <v>4</v>
      </c>
      <c r="L44" s="7">
        <v>6</v>
      </c>
    </row>
    <row r="45" spans="1:12" ht="15.6" x14ac:dyDescent="0.3">
      <c r="A45">
        <v>18</v>
      </c>
      <c r="B45" s="57" t="s">
        <v>134</v>
      </c>
      <c r="C45" s="103" t="s">
        <v>135</v>
      </c>
      <c r="D45" s="7">
        <v>150</v>
      </c>
      <c r="E45" s="7">
        <v>193</v>
      </c>
      <c r="F45" s="7">
        <v>153</v>
      </c>
      <c r="G45" s="7">
        <v>205</v>
      </c>
      <c r="H45" s="12">
        <v>701</v>
      </c>
      <c r="I45" s="7">
        <v>18</v>
      </c>
      <c r="J45" s="7">
        <v>15</v>
      </c>
      <c r="K45" s="7">
        <v>4</v>
      </c>
      <c r="L45" s="7">
        <v>7</v>
      </c>
    </row>
    <row r="46" spans="1:12" ht="15.6" x14ac:dyDescent="0.3">
      <c r="A46">
        <v>19</v>
      </c>
      <c r="B46" s="57" t="s">
        <v>134</v>
      </c>
      <c r="C46" s="104" t="s">
        <v>136</v>
      </c>
      <c r="D46" s="7">
        <v>158</v>
      </c>
      <c r="E46" s="7">
        <v>177</v>
      </c>
      <c r="F46" s="7">
        <v>188</v>
      </c>
      <c r="G46" s="7">
        <v>177</v>
      </c>
      <c r="H46" s="12">
        <v>700</v>
      </c>
      <c r="I46" s="7">
        <v>17</v>
      </c>
      <c r="J46" s="7">
        <v>16</v>
      </c>
      <c r="K46" s="7">
        <v>6</v>
      </c>
      <c r="L46" s="7">
        <v>5</v>
      </c>
    </row>
    <row r="47" spans="1:12" ht="15.6" x14ac:dyDescent="0.3">
      <c r="A47">
        <v>20</v>
      </c>
      <c r="B47" s="56" t="s">
        <v>133</v>
      </c>
      <c r="C47" s="102" t="s">
        <v>71</v>
      </c>
      <c r="D47" s="7">
        <v>165</v>
      </c>
      <c r="E47" s="7">
        <v>151</v>
      </c>
      <c r="F47" s="7">
        <v>199</v>
      </c>
      <c r="G47" s="7">
        <v>171</v>
      </c>
      <c r="H47" s="12">
        <v>686</v>
      </c>
      <c r="I47" s="7">
        <v>14</v>
      </c>
      <c r="J47" s="7">
        <v>20</v>
      </c>
      <c r="K47" s="7">
        <v>7</v>
      </c>
      <c r="L47" s="7">
        <v>2</v>
      </c>
    </row>
    <row r="48" spans="1:12" ht="15.6" x14ac:dyDescent="0.3">
      <c r="A48">
        <v>21</v>
      </c>
      <c r="B48" s="60" t="s">
        <v>139</v>
      </c>
      <c r="C48" s="106" t="s">
        <v>89</v>
      </c>
      <c r="D48" s="7">
        <v>138</v>
      </c>
      <c r="E48" s="7">
        <v>170</v>
      </c>
      <c r="F48" s="7">
        <v>172</v>
      </c>
      <c r="G48" s="7">
        <v>196</v>
      </c>
      <c r="H48" s="12">
        <v>676</v>
      </c>
      <c r="I48" s="7">
        <v>15</v>
      </c>
      <c r="J48" s="7">
        <v>16</v>
      </c>
      <c r="K48" s="7">
        <v>7</v>
      </c>
      <c r="L48" s="7">
        <v>5</v>
      </c>
    </row>
    <row r="49" spans="1:12" ht="15.6" x14ac:dyDescent="0.3">
      <c r="A49">
        <v>22</v>
      </c>
      <c r="B49" s="57" t="s">
        <v>134</v>
      </c>
      <c r="C49" s="103" t="s">
        <v>79</v>
      </c>
      <c r="D49" s="7">
        <v>177</v>
      </c>
      <c r="E49" s="7">
        <v>162</v>
      </c>
      <c r="F49" s="7">
        <v>147</v>
      </c>
      <c r="G49" s="7">
        <v>188</v>
      </c>
      <c r="H49" s="12">
        <v>674</v>
      </c>
      <c r="I49" s="7">
        <v>9</v>
      </c>
      <c r="J49" s="7">
        <v>23</v>
      </c>
      <c r="K49" s="7">
        <v>6</v>
      </c>
      <c r="L49" s="7">
        <v>3</v>
      </c>
    </row>
    <row r="50" spans="1:12" ht="15.6" x14ac:dyDescent="0.3">
      <c r="A50">
        <v>23</v>
      </c>
      <c r="B50" s="60" t="s">
        <v>139</v>
      </c>
      <c r="C50" s="106" t="s">
        <v>140</v>
      </c>
      <c r="D50" s="7">
        <v>183</v>
      </c>
      <c r="E50" s="7">
        <v>148</v>
      </c>
      <c r="F50" s="7">
        <v>180</v>
      </c>
      <c r="G50" s="7">
        <v>162</v>
      </c>
      <c r="H50" s="12">
        <v>673</v>
      </c>
      <c r="I50" s="7">
        <v>11</v>
      </c>
      <c r="J50" s="7">
        <v>20</v>
      </c>
      <c r="K50" s="7">
        <v>5</v>
      </c>
      <c r="L50" s="7">
        <v>5</v>
      </c>
    </row>
    <row r="51" spans="1:12" ht="15.6" x14ac:dyDescent="0.3">
      <c r="A51">
        <v>24</v>
      </c>
      <c r="B51" s="57" t="s">
        <v>134</v>
      </c>
      <c r="C51" s="103" t="s">
        <v>78</v>
      </c>
      <c r="D51" s="7">
        <v>175</v>
      </c>
      <c r="E51" s="7">
        <v>171</v>
      </c>
      <c r="F51" s="7">
        <v>128</v>
      </c>
      <c r="G51" s="7">
        <v>189</v>
      </c>
      <c r="H51" s="12">
        <v>663</v>
      </c>
      <c r="I51" s="7">
        <v>14</v>
      </c>
      <c r="J51" s="7">
        <v>14</v>
      </c>
      <c r="K51" s="7">
        <v>7</v>
      </c>
      <c r="L51" s="7">
        <v>6</v>
      </c>
    </row>
    <row r="52" spans="1:12" ht="15.6" x14ac:dyDescent="0.3">
      <c r="A52">
        <v>25</v>
      </c>
      <c r="B52" s="59" t="s">
        <v>137</v>
      </c>
      <c r="C52" s="105" t="s">
        <v>187</v>
      </c>
      <c r="D52" s="7">
        <v>158</v>
      </c>
      <c r="E52" s="7">
        <v>189</v>
      </c>
      <c r="F52" s="7">
        <v>167</v>
      </c>
      <c r="G52" s="7">
        <v>138</v>
      </c>
      <c r="H52" s="12">
        <v>652</v>
      </c>
      <c r="I52" s="7">
        <v>9</v>
      </c>
      <c r="J52" s="7">
        <v>20</v>
      </c>
      <c r="K52" s="7">
        <v>6</v>
      </c>
      <c r="L52" s="7">
        <v>6</v>
      </c>
    </row>
    <row r="53" spans="1:12" ht="15.6" x14ac:dyDescent="0.3">
      <c r="A53">
        <v>26</v>
      </c>
      <c r="B53" s="59" t="s">
        <v>137</v>
      </c>
      <c r="C53" s="105" t="s">
        <v>81</v>
      </c>
      <c r="D53" s="7">
        <v>154</v>
      </c>
      <c r="E53" s="7">
        <v>184</v>
      </c>
      <c r="F53" s="7">
        <v>145</v>
      </c>
      <c r="G53" s="7">
        <v>168</v>
      </c>
      <c r="H53" s="12">
        <v>651</v>
      </c>
      <c r="I53" s="7">
        <v>12</v>
      </c>
      <c r="J53" s="7">
        <v>15</v>
      </c>
      <c r="K53" s="7">
        <v>9</v>
      </c>
      <c r="L53" s="7">
        <v>5</v>
      </c>
    </row>
    <row r="54" spans="1:12" ht="15.6" x14ac:dyDescent="0.3">
      <c r="A54">
        <v>27</v>
      </c>
      <c r="B54" s="57" t="s">
        <v>134</v>
      </c>
      <c r="C54" s="103" t="s">
        <v>76</v>
      </c>
      <c r="D54" s="7">
        <v>194</v>
      </c>
      <c r="E54" s="7">
        <v>150</v>
      </c>
      <c r="F54" s="7">
        <v>156</v>
      </c>
      <c r="G54" s="7">
        <v>149</v>
      </c>
      <c r="H54" s="12">
        <v>649</v>
      </c>
      <c r="I54" s="7">
        <v>11</v>
      </c>
      <c r="J54" s="7">
        <v>18</v>
      </c>
      <c r="K54" s="7">
        <v>11</v>
      </c>
      <c r="L54" s="7">
        <v>1</v>
      </c>
    </row>
    <row r="55" spans="1:12" ht="15.6" x14ac:dyDescent="0.3">
      <c r="A55">
        <v>28</v>
      </c>
      <c r="B55" s="57" t="s">
        <v>134</v>
      </c>
      <c r="C55" s="103" t="s">
        <v>77</v>
      </c>
      <c r="D55" s="7">
        <v>137</v>
      </c>
      <c r="E55" s="7">
        <v>154</v>
      </c>
      <c r="F55" s="7">
        <v>208</v>
      </c>
      <c r="G55" s="7">
        <v>148</v>
      </c>
      <c r="H55" s="12">
        <v>647</v>
      </c>
      <c r="I55" s="7">
        <v>10</v>
      </c>
      <c r="J55" s="7">
        <v>19</v>
      </c>
      <c r="K55" s="7">
        <v>11</v>
      </c>
      <c r="L55" s="7">
        <v>2</v>
      </c>
    </row>
    <row r="56" spans="1:12" ht="15.6" x14ac:dyDescent="0.3">
      <c r="A56">
        <v>29</v>
      </c>
      <c r="B56" s="60" t="s">
        <v>139</v>
      </c>
      <c r="C56" s="106" t="s">
        <v>141</v>
      </c>
      <c r="D56" s="7">
        <v>158</v>
      </c>
      <c r="E56" s="7">
        <v>157</v>
      </c>
      <c r="F56" s="7">
        <v>158</v>
      </c>
      <c r="G56" s="7">
        <v>174</v>
      </c>
      <c r="H56" s="12">
        <v>647</v>
      </c>
      <c r="I56" s="7">
        <v>14</v>
      </c>
      <c r="J56" s="7">
        <v>16</v>
      </c>
      <c r="K56" s="7">
        <v>11</v>
      </c>
      <c r="L56" s="7">
        <v>2</v>
      </c>
    </row>
    <row r="57" spans="1:12" ht="15.6" x14ac:dyDescent="0.3">
      <c r="A57">
        <v>30</v>
      </c>
      <c r="B57" s="56" t="s">
        <v>133</v>
      </c>
      <c r="C57" s="102" t="s">
        <v>75</v>
      </c>
      <c r="D57" s="7">
        <v>147</v>
      </c>
      <c r="E57" s="7">
        <v>168</v>
      </c>
      <c r="F57" s="7">
        <v>169</v>
      </c>
      <c r="G57" s="7">
        <v>150</v>
      </c>
      <c r="H57" s="12">
        <v>634</v>
      </c>
      <c r="I57" s="7">
        <v>12</v>
      </c>
      <c r="J57" s="7">
        <v>17</v>
      </c>
      <c r="K57" s="7">
        <v>11</v>
      </c>
      <c r="L57" s="7">
        <v>2</v>
      </c>
    </row>
    <row r="58" spans="1:12" ht="15.6" x14ac:dyDescent="0.3">
      <c r="A58">
        <v>31</v>
      </c>
      <c r="B58" s="59" t="s">
        <v>137</v>
      </c>
      <c r="C58" s="105" t="s">
        <v>85</v>
      </c>
      <c r="D58" s="7">
        <v>178</v>
      </c>
      <c r="E58" s="7">
        <v>142</v>
      </c>
      <c r="F58" s="7">
        <v>143</v>
      </c>
      <c r="G58" s="7">
        <v>171</v>
      </c>
      <c r="H58" s="12">
        <v>634</v>
      </c>
      <c r="I58" s="7">
        <v>12</v>
      </c>
      <c r="J58" s="7">
        <v>17</v>
      </c>
      <c r="K58" s="7">
        <v>10</v>
      </c>
      <c r="L58" s="7">
        <v>3</v>
      </c>
    </row>
    <row r="59" spans="1:12" ht="15.6" x14ac:dyDescent="0.3">
      <c r="A59">
        <v>32</v>
      </c>
      <c r="B59" s="60" t="s">
        <v>139</v>
      </c>
      <c r="C59" s="106" t="s">
        <v>87</v>
      </c>
      <c r="D59" s="7">
        <v>152</v>
      </c>
      <c r="E59" s="7">
        <v>149</v>
      </c>
      <c r="F59" s="7">
        <v>173</v>
      </c>
      <c r="G59" s="7">
        <v>153</v>
      </c>
      <c r="H59" s="12">
        <v>627</v>
      </c>
      <c r="I59" s="7">
        <v>10</v>
      </c>
      <c r="J59" s="7">
        <v>17</v>
      </c>
      <c r="K59" s="7">
        <v>8</v>
      </c>
      <c r="L59" s="7">
        <v>5</v>
      </c>
    </row>
    <row r="60" spans="1:12" ht="15.6" x14ac:dyDescent="0.3">
      <c r="A60">
        <v>33</v>
      </c>
      <c r="B60" s="59" t="s">
        <v>137</v>
      </c>
      <c r="C60" s="105" t="s">
        <v>84</v>
      </c>
      <c r="D60" s="7">
        <v>164</v>
      </c>
      <c r="E60" s="7">
        <v>129</v>
      </c>
      <c r="F60" s="7">
        <v>150</v>
      </c>
      <c r="G60" s="7">
        <v>179</v>
      </c>
      <c r="H60" s="12">
        <v>622</v>
      </c>
      <c r="I60" s="7">
        <v>13</v>
      </c>
      <c r="J60" s="7">
        <v>14</v>
      </c>
      <c r="K60" s="7">
        <v>11</v>
      </c>
      <c r="L60" s="7">
        <v>4</v>
      </c>
    </row>
    <row r="61" spans="1:12" ht="15.6" x14ac:dyDescent="0.3">
      <c r="A61">
        <v>34</v>
      </c>
      <c r="B61" s="61" t="s">
        <v>142</v>
      </c>
      <c r="C61" s="107" t="s">
        <v>91</v>
      </c>
      <c r="D61" s="7">
        <v>153</v>
      </c>
      <c r="E61" s="7">
        <v>137</v>
      </c>
      <c r="F61" s="7">
        <v>148</v>
      </c>
      <c r="G61" s="7">
        <v>171</v>
      </c>
      <c r="H61" s="12">
        <v>609</v>
      </c>
      <c r="I61" s="7">
        <v>6</v>
      </c>
      <c r="J61" s="7">
        <v>21</v>
      </c>
      <c r="K61" s="7">
        <v>12</v>
      </c>
      <c r="L61" s="7">
        <v>2</v>
      </c>
    </row>
    <row r="62" spans="1:12" ht="15.6" x14ac:dyDescent="0.3">
      <c r="A62">
        <v>35</v>
      </c>
      <c r="B62" s="60" t="s">
        <v>139</v>
      </c>
      <c r="C62" s="106" t="s">
        <v>88</v>
      </c>
      <c r="D62" s="7">
        <v>147</v>
      </c>
      <c r="E62" s="7">
        <v>156</v>
      </c>
      <c r="F62" s="7">
        <v>179</v>
      </c>
      <c r="G62" s="7">
        <v>122</v>
      </c>
      <c r="H62" s="12">
        <v>604</v>
      </c>
      <c r="I62" s="7">
        <v>7</v>
      </c>
      <c r="J62" s="7">
        <v>18</v>
      </c>
      <c r="K62" s="7">
        <v>11</v>
      </c>
      <c r="L62" s="7">
        <v>4</v>
      </c>
    </row>
    <row r="63" spans="1:12" ht="15.6" x14ac:dyDescent="0.3">
      <c r="A63">
        <v>36</v>
      </c>
      <c r="B63" s="59" t="s">
        <v>137</v>
      </c>
      <c r="C63" s="105" t="s">
        <v>138</v>
      </c>
      <c r="D63" s="7">
        <v>169</v>
      </c>
      <c r="E63" s="7">
        <v>125</v>
      </c>
      <c r="F63" s="7">
        <v>138</v>
      </c>
      <c r="G63" s="7">
        <v>170</v>
      </c>
      <c r="H63" s="12">
        <v>602</v>
      </c>
      <c r="I63" s="7">
        <v>9</v>
      </c>
      <c r="J63" s="7">
        <v>15</v>
      </c>
      <c r="K63" s="7">
        <v>12</v>
      </c>
      <c r="L63" s="7">
        <v>5</v>
      </c>
    </row>
    <row r="64" spans="1:12" ht="15.6" x14ac:dyDescent="0.3">
      <c r="A64">
        <v>37</v>
      </c>
      <c r="B64" s="61" t="s">
        <v>142</v>
      </c>
      <c r="C64" s="107" t="s">
        <v>94</v>
      </c>
      <c r="D64" s="7">
        <v>162</v>
      </c>
      <c r="E64" s="7">
        <v>139</v>
      </c>
      <c r="F64" s="7">
        <v>155</v>
      </c>
      <c r="G64" s="7">
        <v>139</v>
      </c>
      <c r="H64" s="12">
        <v>595</v>
      </c>
      <c r="I64" s="7">
        <v>7</v>
      </c>
      <c r="J64" s="7">
        <v>19</v>
      </c>
      <c r="K64" s="7">
        <v>9</v>
      </c>
      <c r="L64" s="7">
        <v>5</v>
      </c>
    </row>
    <row r="65" spans="1:12" ht="15.6" x14ac:dyDescent="0.3">
      <c r="A65">
        <v>38</v>
      </c>
      <c r="B65" s="60" t="s">
        <v>139</v>
      </c>
      <c r="C65" s="106" t="s">
        <v>90</v>
      </c>
      <c r="D65" s="7">
        <v>178</v>
      </c>
      <c r="E65" s="7">
        <v>134</v>
      </c>
      <c r="F65" s="7">
        <v>128</v>
      </c>
      <c r="G65" s="7">
        <v>146</v>
      </c>
      <c r="H65" s="12">
        <v>586</v>
      </c>
      <c r="I65" s="7">
        <v>10</v>
      </c>
      <c r="J65" s="7">
        <v>14</v>
      </c>
      <c r="K65" s="7">
        <v>10</v>
      </c>
      <c r="L65" s="7">
        <v>8</v>
      </c>
    </row>
    <row r="66" spans="1:12" ht="15.6" x14ac:dyDescent="0.3">
      <c r="A66">
        <v>39</v>
      </c>
      <c r="B66" s="62" t="s">
        <v>145</v>
      </c>
      <c r="C66" s="109" t="s">
        <v>97</v>
      </c>
      <c r="D66" s="7">
        <v>163</v>
      </c>
      <c r="E66" s="7">
        <v>138</v>
      </c>
      <c r="F66" s="7">
        <v>136</v>
      </c>
      <c r="G66" s="7">
        <v>122</v>
      </c>
      <c r="H66" s="12">
        <v>559</v>
      </c>
      <c r="I66" s="7">
        <v>7</v>
      </c>
      <c r="J66" s="7">
        <v>15</v>
      </c>
      <c r="K66" s="7">
        <v>15</v>
      </c>
      <c r="L66" s="7">
        <v>4</v>
      </c>
    </row>
    <row r="67" spans="1:12" ht="15.6" x14ac:dyDescent="0.3">
      <c r="A67">
        <v>40</v>
      </c>
      <c r="B67" s="61" t="s">
        <v>142</v>
      </c>
      <c r="C67" s="107" t="s">
        <v>143</v>
      </c>
      <c r="D67" s="7">
        <v>136</v>
      </c>
      <c r="E67" s="7">
        <v>109</v>
      </c>
      <c r="F67" s="7">
        <v>156</v>
      </c>
      <c r="G67" s="7">
        <v>149</v>
      </c>
      <c r="H67" s="12">
        <v>550</v>
      </c>
      <c r="I67" s="7">
        <v>8</v>
      </c>
      <c r="J67" s="7">
        <v>11</v>
      </c>
      <c r="K67" s="7">
        <v>19</v>
      </c>
      <c r="L67" s="7">
        <v>2</v>
      </c>
    </row>
    <row r="68" spans="1:12" ht="15.6" x14ac:dyDescent="0.3">
      <c r="A68">
        <v>41</v>
      </c>
      <c r="B68" s="61" t="s">
        <v>142</v>
      </c>
      <c r="C68" s="107" t="s">
        <v>95</v>
      </c>
      <c r="D68" s="7">
        <v>129</v>
      </c>
      <c r="E68" s="7">
        <v>137</v>
      </c>
      <c r="F68" s="7">
        <v>145</v>
      </c>
      <c r="G68" s="7">
        <v>123</v>
      </c>
      <c r="H68" s="12">
        <v>534</v>
      </c>
      <c r="I68" s="7">
        <v>3</v>
      </c>
      <c r="J68" s="7">
        <v>19</v>
      </c>
      <c r="K68" s="7">
        <v>15</v>
      </c>
      <c r="L68" s="7">
        <v>3</v>
      </c>
    </row>
    <row r="69" spans="1:12" ht="15.6" x14ac:dyDescent="0.3">
      <c r="A69">
        <v>42</v>
      </c>
      <c r="B69" s="61" t="s">
        <v>142</v>
      </c>
      <c r="C69" s="107" t="s">
        <v>92</v>
      </c>
      <c r="D69" s="7">
        <v>123</v>
      </c>
      <c r="E69" s="7">
        <v>140</v>
      </c>
      <c r="F69" s="7">
        <v>127</v>
      </c>
      <c r="G69" s="7">
        <v>120</v>
      </c>
      <c r="H69" s="12">
        <v>510</v>
      </c>
      <c r="I69" s="7">
        <v>5</v>
      </c>
      <c r="J69" s="7">
        <v>13</v>
      </c>
      <c r="K69" s="7">
        <v>20</v>
      </c>
      <c r="L69" s="7">
        <v>2</v>
      </c>
    </row>
    <row r="70" spans="1:12" ht="15.6" x14ac:dyDescent="0.3">
      <c r="A70">
        <v>43</v>
      </c>
      <c r="B70" s="154" t="s">
        <v>179</v>
      </c>
      <c r="C70" s="110" t="s">
        <v>194</v>
      </c>
      <c r="D70" s="7">
        <v>108</v>
      </c>
      <c r="E70" s="7">
        <v>125</v>
      </c>
      <c r="F70" s="7">
        <v>129</v>
      </c>
      <c r="G70" s="7">
        <v>123</v>
      </c>
      <c r="H70" s="12">
        <v>485</v>
      </c>
      <c r="I70" s="7">
        <v>7</v>
      </c>
      <c r="J70" s="7">
        <v>9</v>
      </c>
      <c r="K70" s="7">
        <v>20</v>
      </c>
      <c r="L70" s="7">
        <v>4</v>
      </c>
    </row>
    <row r="71" spans="1:12" ht="15.6" x14ac:dyDescent="0.3">
      <c r="A71">
        <v>44</v>
      </c>
      <c r="B71" s="61" t="s">
        <v>142</v>
      </c>
      <c r="C71" s="107" t="s">
        <v>93</v>
      </c>
      <c r="D71" s="7">
        <v>125</v>
      </c>
      <c r="E71" s="7">
        <v>126</v>
      </c>
      <c r="F71" s="7">
        <v>101</v>
      </c>
      <c r="G71" s="7">
        <v>109</v>
      </c>
      <c r="H71" s="12">
        <v>461</v>
      </c>
      <c r="I71" s="7">
        <v>3</v>
      </c>
      <c r="J71" s="7">
        <v>13</v>
      </c>
      <c r="K71" s="7">
        <v>22</v>
      </c>
      <c r="L71" s="7">
        <v>3</v>
      </c>
    </row>
    <row r="72" spans="1:12" ht="15.6" x14ac:dyDescent="0.3">
      <c r="A72">
        <v>45</v>
      </c>
      <c r="B72" s="62" t="s">
        <v>145</v>
      </c>
      <c r="C72" s="109" t="s">
        <v>96</v>
      </c>
      <c r="D72" s="7">
        <v>123</v>
      </c>
      <c r="E72" s="7">
        <v>111</v>
      </c>
      <c r="F72" s="7">
        <v>118</v>
      </c>
      <c r="G72" s="7">
        <v>107</v>
      </c>
      <c r="H72" s="12">
        <v>459</v>
      </c>
      <c r="I72" s="7">
        <v>4</v>
      </c>
      <c r="J72" s="7">
        <v>9</v>
      </c>
      <c r="K72" s="7">
        <v>23</v>
      </c>
      <c r="L72" s="7">
        <v>4</v>
      </c>
    </row>
    <row r="73" spans="1:12" ht="15.6" x14ac:dyDescent="0.3">
      <c r="A73">
        <v>46</v>
      </c>
      <c r="B73" s="62" t="s">
        <v>145</v>
      </c>
      <c r="C73" s="109" t="s">
        <v>100</v>
      </c>
      <c r="D73" s="7">
        <v>113</v>
      </c>
      <c r="E73" s="7">
        <v>116</v>
      </c>
      <c r="F73" s="7">
        <v>114</v>
      </c>
      <c r="G73" s="7">
        <v>81</v>
      </c>
      <c r="H73" s="12">
        <v>424</v>
      </c>
      <c r="I73" s="7">
        <v>5</v>
      </c>
      <c r="J73" s="7">
        <v>6</v>
      </c>
      <c r="K73" s="7">
        <v>25</v>
      </c>
      <c r="L73" s="7">
        <v>4</v>
      </c>
    </row>
    <row r="74" spans="1:12" ht="15.6" x14ac:dyDescent="0.3">
      <c r="B74" s="88"/>
      <c r="C74" s="110"/>
      <c r="D74" s="7"/>
      <c r="E74" s="7"/>
      <c r="F74" s="7"/>
      <c r="G74" s="7"/>
      <c r="H74" s="12"/>
      <c r="I74" s="7"/>
      <c r="J74" s="7"/>
      <c r="K74" s="7"/>
      <c r="L74" s="7"/>
    </row>
  </sheetData>
  <sortState xmlns:xlrd2="http://schemas.microsoft.com/office/spreadsheetml/2017/richdata2" ref="B28:L74">
    <sortCondition descending="1" ref="H28:H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EAD0-1033-4A97-BB0C-377F9D1253A5}">
  <dimension ref="A2:L71"/>
  <sheetViews>
    <sheetView topLeftCell="A23" workbookViewId="0">
      <selection activeCell="M20" sqref="M20"/>
    </sheetView>
  </sheetViews>
  <sheetFormatPr defaultRowHeight="14.4" x14ac:dyDescent="0.3"/>
  <cols>
    <col min="2" max="2" width="3.5546875" bestFit="1" customWidth="1"/>
    <col min="3" max="3" width="20.21875" bestFit="1" customWidth="1"/>
    <col min="4" max="7" width="6.109375" customWidth="1"/>
    <col min="9" max="12" width="5.21875" customWidth="1"/>
  </cols>
  <sheetData>
    <row r="2" spans="1:12" x14ac:dyDescent="0.3">
      <c r="C2" s="22" t="s">
        <v>11</v>
      </c>
      <c r="D2" t="s">
        <v>0</v>
      </c>
    </row>
    <row r="3" spans="1:12" ht="15.6" x14ac:dyDescent="0.3">
      <c r="A3">
        <v>1</v>
      </c>
      <c r="B3" s="65" t="s">
        <v>149</v>
      </c>
      <c r="C3" s="73" t="s">
        <v>36</v>
      </c>
      <c r="D3" s="7">
        <v>185</v>
      </c>
      <c r="E3" s="7">
        <v>150</v>
      </c>
      <c r="F3" s="7">
        <v>203</v>
      </c>
      <c r="G3" s="7">
        <v>167</v>
      </c>
      <c r="H3" s="12">
        <v>705</v>
      </c>
      <c r="I3" s="7">
        <v>16</v>
      </c>
      <c r="J3" s="7">
        <v>19</v>
      </c>
      <c r="K3" s="7">
        <v>7</v>
      </c>
      <c r="L3" s="7">
        <v>2</v>
      </c>
    </row>
    <row r="4" spans="1:12" ht="15.6" x14ac:dyDescent="0.3">
      <c r="A4">
        <v>2</v>
      </c>
      <c r="B4" s="65" t="s">
        <v>149</v>
      </c>
      <c r="C4" s="73" t="s">
        <v>39</v>
      </c>
      <c r="D4" s="7">
        <v>140</v>
      </c>
      <c r="E4" s="7">
        <v>159</v>
      </c>
      <c r="F4" s="7">
        <v>217</v>
      </c>
      <c r="G4" s="7">
        <v>188</v>
      </c>
      <c r="H4" s="12">
        <v>704</v>
      </c>
      <c r="I4" s="7">
        <v>15</v>
      </c>
      <c r="J4" s="7">
        <v>17</v>
      </c>
      <c r="K4" s="7">
        <v>7</v>
      </c>
      <c r="L4" s="7">
        <v>3</v>
      </c>
    </row>
    <row r="5" spans="1:12" ht="15.6" x14ac:dyDescent="0.3">
      <c r="A5">
        <v>3</v>
      </c>
      <c r="B5" s="66" t="s">
        <v>150</v>
      </c>
      <c r="C5" s="132" t="s">
        <v>42</v>
      </c>
      <c r="D5" s="7">
        <v>177</v>
      </c>
      <c r="E5" s="7">
        <v>197</v>
      </c>
      <c r="F5" s="7">
        <v>196</v>
      </c>
      <c r="G5" s="7">
        <v>132</v>
      </c>
      <c r="H5" s="12">
        <v>702</v>
      </c>
      <c r="I5" s="7">
        <v>13</v>
      </c>
      <c r="J5" s="7">
        <v>19</v>
      </c>
      <c r="K5" s="7">
        <v>9</v>
      </c>
      <c r="L5" s="7">
        <v>0</v>
      </c>
    </row>
    <row r="6" spans="1:12" ht="15.6" x14ac:dyDescent="0.3">
      <c r="A6">
        <v>4</v>
      </c>
      <c r="B6" s="65" t="s">
        <v>149</v>
      </c>
      <c r="C6" s="73" t="s">
        <v>38</v>
      </c>
      <c r="D6" s="7">
        <v>160</v>
      </c>
      <c r="E6" s="7">
        <v>159</v>
      </c>
      <c r="F6" s="7">
        <v>193</v>
      </c>
      <c r="G6" s="7">
        <v>144</v>
      </c>
      <c r="H6" s="12">
        <v>656</v>
      </c>
      <c r="I6" s="7">
        <v>9</v>
      </c>
      <c r="J6" s="7">
        <v>22</v>
      </c>
      <c r="K6" s="7">
        <v>5</v>
      </c>
      <c r="L6" s="7">
        <v>6</v>
      </c>
    </row>
    <row r="7" spans="1:12" ht="15.6" x14ac:dyDescent="0.3">
      <c r="A7">
        <v>5</v>
      </c>
      <c r="B7" s="147" t="s">
        <v>150</v>
      </c>
      <c r="C7" s="147" t="s">
        <v>40</v>
      </c>
      <c r="D7" s="7">
        <v>136</v>
      </c>
      <c r="E7" s="7">
        <v>152</v>
      </c>
      <c r="F7" s="7">
        <v>158</v>
      </c>
      <c r="G7" s="7">
        <v>192</v>
      </c>
      <c r="H7" s="12">
        <v>638</v>
      </c>
      <c r="I7" s="7">
        <v>6</v>
      </c>
      <c r="J7" s="7">
        <v>23</v>
      </c>
      <c r="K7" s="7">
        <v>8</v>
      </c>
      <c r="L7" s="7">
        <v>4</v>
      </c>
    </row>
    <row r="8" spans="1:12" ht="15.6" x14ac:dyDescent="0.3">
      <c r="A8">
        <v>6</v>
      </c>
      <c r="B8" s="65" t="s">
        <v>149</v>
      </c>
      <c r="C8" s="73" t="s">
        <v>37</v>
      </c>
      <c r="D8" s="7">
        <v>136</v>
      </c>
      <c r="E8" s="7">
        <v>158</v>
      </c>
      <c r="F8" s="7">
        <v>159</v>
      </c>
      <c r="G8" s="7">
        <v>176</v>
      </c>
      <c r="H8" s="12">
        <v>629</v>
      </c>
      <c r="I8" s="7">
        <v>8</v>
      </c>
      <c r="J8" s="7">
        <v>18</v>
      </c>
      <c r="K8" s="7">
        <v>5</v>
      </c>
      <c r="L8" s="7">
        <v>9</v>
      </c>
    </row>
    <row r="9" spans="1:12" ht="15.6" x14ac:dyDescent="0.3">
      <c r="A9">
        <v>7</v>
      </c>
      <c r="B9" s="66" t="s">
        <v>150</v>
      </c>
      <c r="C9" s="132" t="s">
        <v>44</v>
      </c>
      <c r="D9" s="7">
        <v>157</v>
      </c>
      <c r="E9" s="7">
        <v>138</v>
      </c>
      <c r="F9" s="7">
        <v>170</v>
      </c>
      <c r="G9" s="7">
        <v>161</v>
      </c>
      <c r="H9" s="12">
        <v>626</v>
      </c>
      <c r="I9" s="7">
        <v>11</v>
      </c>
      <c r="J9" s="7">
        <v>19</v>
      </c>
      <c r="K9" s="7">
        <v>8</v>
      </c>
      <c r="L9" s="7">
        <v>5</v>
      </c>
    </row>
    <row r="10" spans="1:12" ht="15.6" x14ac:dyDescent="0.3">
      <c r="A10">
        <v>8</v>
      </c>
      <c r="B10" s="66" t="s">
        <v>150</v>
      </c>
      <c r="C10" s="132" t="s">
        <v>45</v>
      </c>
      <c r="D10" s="7">
        <v>179</v>
      </c>
      <c r="E10" s="7">
        <v>156</v>
      </c>
      <c r="F10" s="7">
        <v>115</v>
      </c>
      <c r="G10" s="7">
        <v>176</v>
      </c>
      <c r="H10" s="12">
        <v>626</v>
      </c>
      <c r="I10" s="7">
        <v>7</v>
      </c>
      <c r="J10" s="7">
        <v>21</v>
      </c>
      <c r="K10" s="7">
        <v>5</v>
      </c>
      <c r="L10" s="7">
        <v>9</v>
      </c>
    </row>
    <row r="11" spans="1:12" ht="15.6" x14ac:dyDescent="0.3">
      <c r="A11">
        <v>9</v>
      </c>
      <c r="B11" s="67" t="s">
        <v>151</v>
      </c>
      <c r="C11" s="133" t="s">
        <v>48</v>
      </c>
      <c r="D11" s="7">
        <v>190</v>
      </c>
      <c r="E11" s="7">
        <v>148</v>
      </c>
      <c r="F11" s="7">
        <v>125</v>
      </c>
      <c r="G11" s="7">
        <v>149</v>
      </c>
      <c r="H11" s="12">
        <v>612</v>
      </c>
      <c r="I11" s="7">
        <v>10</v>
      </c>
      <c r="J11" s="7">
        <v>14</v>
      </c>
      <c r="K11" s="7">
        <v>9</v>
      </c>
      <c r="L11" s="7">
        <v>7</v>
      </c>
    </row>
    <row r="12" spans="1:12" ht="15.6" x14ac:dyDescent="0.3">
      <c r="A12">
        <v>10</v>
      </c>
      <c r="B12" s="67" t="s">
        <v>151</v>
      </c>
      <c r="C12" s="133" t="s">
        <v>46</v>
      </c>
      <c r="D12" s="7">
        <v>145</v>
      </c>
      <c r="E12" s="7">
        <v>165</v>
      </c>
      <c r="F12" s="7">
        <v>127</v>
      </c>
      <c r="G12" s="7">
        <v>150</v>
      </c>
      <c r="H12" s="12">
        <v>587</v>
      </c>
      <c r="I12" s="7">
        <v>9</v>
      </c>
      <c r="J12" s="7">
        <v>12</v>
      </c>
      <c r="K12" s="7">
        <v>12</v>
      </c>
      <c r="L12" s="7">
        <v>7</v>
      </c>
    </row>
    <row r="13" spans="1:12" ht="15.6" x14ac:dyDescent="0.3">
      <c r="A13">
        <v>11</v>
      </c>
      <c r="B13" s="67" t="s">
        <v>151</v>
      </c>
      <c r="C13" s="133" t="s">
        <v>47</v>
      </c>
      <c r="D13" s="7">
        <v>126</v>
      </c>
      <c r="E13" s="7">
        <v>164</v>
      </c>
      <c r="F13" s="7">
        <v>126</v>
      </c>
      <c r="G13" s="7">
        <v>171</v>
      </c>
      <c r="H13" s="12">
        <v>587</v>
      </c>
      <c r="I13" s="7">
        <v>8</v>
      </c>
      <c r="J13" s="7">
        <v>16</v>
      </c>
      <c r="K13" s="7">
        <v>13</v>
      </c>
      <c r="L13" s="7">
        <v>5</v>
      </c>
    </row>
    <row r="14" spans="1:12" ht="15.6" x14ac:dyDescent="0.3">
      <c r="A14">
        <v>12</v>
      </c>
      <c r="B14" s="68" t="s">
        <v>152</v>
      </c>
      <c r="C14" s="148" t="s">
        <v>54</v>
      </c>
      <c r="D14" s="7">
        <v>163</v>
      </c>
      <c r="E14" s="7">
        <v>148</v>
      </c>
      <c r="F14" s="7">
        <v>115</v>
      </c>
      <c r="G14" s="7">
        <v>142</v>
      </c>
      <c r="H14" s="12">
        <v>568</v>
      </c>
      <c r="I14" s="7">
        <v>11</v>
      </c>
      <c r="J14" s="7">
        <v>12</v>
      </c>
      <c r="K14" s="7">
        <v>16</v>
      </c>
      <c r="L14" s="7">
        <v>3</v>
      </c>
    </row>
    <row r="15" spans="1:12" ht="15.6" x14ac:dyDescent="0.3">
      <c r="A15">
        <v>13</v>
      </c>
      <c r="B15" s="67" t="s">
        <v>151</v>
      </c>
      <c r="C15" s="133" t="s">
        <v>51</v>
      </c>
      <c r="D15" s="7">
        <v>158</v>
      </c>
      <c r="E15" s="7">
        <v>140</v>
      </c>
      <c r="F15" s="7">
        <v>141</v>
      </c>
      <c r="G15" s="7">
        <v>128</v>
      </c>
      <c r="H15" s="12">
        <v>567</v>
      </c>
      <c r="I15" s="7">
        <v>8</v>
      </c>
      <c r="J15" s="7">
        <v>14</v>
      </c>
      <c r="K15" s="7">
        <v>9</v>
      </c>
      <c r="L15" s="7">
        <v>9</v>
      </c>
    </row>
    <row r="16" spans="1:12" ht="15.6" x14ac:dyDescent="0.3">
      <c r="A16">
        <v>14</v>
      </c>
      <c r="B16" s="68" t="s">
        <v>152</v>
      </c>
      <c r="C16" s="148" t="s">
        <v>52</v>
      </c>
      <c r="D16" s="7">
        <v>146</v>
      </c>
      <c r="E16" s="7">
        <v>114</v>
      </c>
      <c r="F16" s="7">
        <v>150</v>
      </c>
      <c r="G16" s="7">
        <v>146</v>
      </c>
      <c r="H16" s="12">
        <v>556</v>
      </c>
      <c r="I16" s="7">
        <v>4</v>
      </c>
      <c r="J16" s="7">
        <v>19</v>
      </c>
      <c r="K16" s="7">
        <v>12</v>
      </c>
      <c r="L16" s="7">
        <v>5</v>
      </c>
    </row>
    <row r="17" spans="1:12" ht="15.6" x14ac:dyDescent="0.3">
      <c r="A17">
        <v>15</v>
      </c>
      <c r="B17" s="68" t="s">
        <v>152</v>
      </c>
      <c r="C17" s="148" t="s">
        <v>55</v>
      </c>
      <c r="D17" s="7">
        <v>165</v>
      </c>
      <c r="E17" s="7">
        <v>111</v>
      </c>
      <c r="F17" s="7">
        <v>121</v>
      </c>
      <c r="G17" s="7">
        <v>149</v>
      </c>
      <c r="H17" s="12">
        <v>546</v>
      </c>
      <c r="I17" s="7">
        <v>8</v>
      </c>
      <c r="J17" s="7">
        <v>12</v>
      </c>
      <c r="K17" s="7">
        <v>17</v>
      </c>
      <c r="L17" s="7">
        <v>3</v>
      </c>
    </row>
    <row r="18" spans="1:12" ht="15.6" x14ac:dyDescent="0.3">
      <c r="A18">
        <v>16</v>
      </c>
      <c r="B18" s="70" t="s">
        <v>155</v>
      </c>
      <c r="C18" s="149" t="s">
        <v>158</v>
      </c>
      <c r="D18" s="7">
        <v>131</v>
      </c>
      <c r="E18" s="7">
        <v>147</v>
      </c>
      <c r="F18" s="7">
        <v>135</v>
      </c>
      <c r="G18" s="7">
        <v>130</v>
      </c>
      <c r="H18" s="12">
        <v>543</v>
      </c>
      <c r="I18" s="7">
        <v>4</v>
      </c>
      <c r="J18" s="7">
        <v>18</v>
      </c>
      <c r="K18" s="7">
        <v>13</v>
      </c>
      <c r="L18" s="7">
        <v>5</v>
      </c>
    </row>
    <row r="19" spans="1:12" ht="15.6" x14ac:dyDescent="0.3">
      <c r="A19">
        <v>17</v>
      </c>
      <c r="B19" s="68" t="s">
        <v>152</v>
      </c>
      <c r="C19" s="148" t="s">
        <v>154</v>
      </c>
      <c r="D19" s="7">
        <v>138</v>
      </c>
      <c r="E19" s="7">
        <v>133</v>
      </c>
      <c r="F19" s="7">
        <v>120</v>
      </c>
      <c r="G19" s="7">
        <v>118</v>
      </c>
      <c r="H19" s="12">
        <v>509</v>
      </c>
      <c r="I19" s="7">
        <v>3</v>
      </c>
      <c r="J19" s="7">
        <v>17</v>
      </c>
      <c r="K19" s="7">
        <v>16</v>
      </c>
      <c r="L19" s="7">
        <v>5</v>
      </c>
    </row>
    <row r="20" spans="1:12" ht="15.6" x14ac:dyDescent="0.3">
      <c r="A20">
        <v>18</v>
      </c>
      <c r="B20" s="70" t="s">
        <v>155</v>
      </c>
      <c r="C20" s="150" t="s">
        <v>161</v>
      </c>
      <c r="D20" s="7">
        <v>100</v>
      </c>
      <c r="E20" s="7">
        <v>129</v>
      </c>
      <c r="F20" s="7">
        <v>146</v>
      </c>
      <c r="G20" s="7">
        <v>132</v>
      </c>
      <c r="H20" s="12">
        <v>507</v>
      </c>
      <c r="I20" s="7">
        <v>8</v>
      </c>
      <c r="J20" s="7">
        <v>11</v>
      </c>
      <c r="K20" s="7">
        <v>21</v>
      </c>
      <c r="L20" s="7">
        <v>1</v>
      </c>
    </row>
    <row r="21" spans="1:12" ht="15.6" x14ac:dyDescent="0.3">
      <c r="A21">
        <v>19</v>
      </c>
      <c r="B21" s="70" t="s">
        <v>155</v>
      </c>
      <c r="C21" s="149" t="s">
        <v>160</v>
      </c>
      <c r="D21" s="7">
        <v>120</v>
      </c>
      <c r="E21" s="7">
        <v>110</v>
      </c>
      <c r="F21" s="7">
        <v>130</v>
      </c>
      <c r="G21" s="7">
        <v>146</v>
      </c>
      <c r="H21" s="12">
        <v>506</v>
      </c>
      <c r="I21" s="7">
        <v>8</v>
      </c>
      <c r="J21" s="7">
        <v>11</v>
      </c>
      <c r="K21" s="7">
        <v>21</v>
      </c>
      <c r="L21" s="7">
        <v>1</v>
      </c>
    </row>
    <row r="22" spans="1:12" ht="15.6" x14ac:dyDescent="0.3">
      <c r="A22">
        <v>20</v>
      </c>
      <c r="B22" s="70" t="s">
        <v>155</v>
      </c>
      <c r="C22" s="150" t="s">
        <v>159</v>
      </c>
      <c r="D22" s="7">
        <v>110</v>
      </c>
      <c r="E22" s="7">
        <v>115</v>
      </c>
      <c r="F22" s="7">
        <v>102</v>
      </c>
      <c r="G22" s="7">
        <v>126</v>
      </c>
      <c r="H22" s="12">
        <v>453</v>
      </c>
      <c r="I22" s="7">
        <v>4</v>
      </c>
      <c r="J22" s="7">
        <v>8</v>
      </c>
      <c r="K22" s="7">
        <v>24</v>
      </c>
      <c r="L22" s="7">
        <v>4</v>
      </c>
    </row>
    <row r="23" spans="1:12" ht="15.6" x14ac:dyDescent="0.3">
      <c r="B23" s="88"/>
      <c r="C23" s="110"/>
    </row>
    <row r="24" spans="1:12" ht="15.6" x14ac:dyDescent="0.3">
      <c r="B24" s="88"/>
      <c r="C24" s="110" t="s">
        <v>8</v>
      </c>
      <c r="D24" t="s">
        <v>0</v>
      </c>
    </row>
    <row r="25" spans="1:12" ht="15.6" x14ac:dyDescent="0.3">
      <c r="A25">
        <v>1</v>
      </c>
      <c r="B25" s="54" t="s">
        <v>131</v>
      </c>
      <c r="C25" s="100" t="s">
        <v>56</v>
      </c>
      <c r="D25" s="7">
        <v>245</v>
      </c>
      <c r="E25" s="7">
        <v>247</v>
      </c>
      <c r="F25" s="7">
        <v>239</v>
      </c>
      <c r="G25" s="7">
        <v>159</v>
      </c>
      <c r="H25" s="12">
        <v>890</v>
      </c>
      <c r="I25" s="7">
        <v>26</v>
      </c>
      <c r="J25" s="7">
        <v>12</v>
      </c>
      <c r="K25" s="7">
        <v>2</v>
      </c>
      <c r="L25" s="7">
        <v>3</v>
      </c>
    </row>
    <row r="26" spans="1:12" ht="15.6" x14ac:dyDescent="0.3">
      <c r="A26">
        <v>2</v>
      </c>
      <c r="B26" s="54" t="s">
        <v>131</v>
      </c>
      <c r="C26" s="100" t="s">
        <v>58</v>
      </c>
      <c r="D26" s="7">
        <v>210</v>
      </c>
      <c r="E26" s="7">
        <v>257</v>
      </c>
      <c r="F26" s="7">
        <v>215</v>
      </c>
      <c r="G26" s="7">
        <v>201</v>
      </c>
      <c r="H26" s="12">
        <v>883</v>
      </c>
      <c r="I26" s="7">
        <v>24</v>
      </c>
      <c r="J26" s="7">
        <v>14</v>
      </c>
      <c r="K26" s="7">
        <v>4</v>
      </c>
      <c r="L26" s="7">
        <v>0</v>
      </c>
    </row>
    <row r="27" spans="1:12" ht="15.6" x14ac:dyDescent="0.3">
      <c r="A27">
        <v>3</v>
      </c>
      <c r="B27" s="54" t="s">
        <v>131</v>
      </c>
      <c r="C27" s="100" t="s">
        <v>57</v>
      </c>
      <c r="D27" s="7">
        <v>191</v>
      </c>
      <c r="E27" s="7">
        <v>226</v>
      </c>
      <c r="F27" s="7">
        <v>221</v>
      </c>
      <c r="G27" s="7">
        <v>223</v>
      </c>
      <c r="H27" s="12">
        <v>861</v>
      </c>
      <c r="I27" s="7">
        <v>29</v>
      </c>
      <c r="J27" s="7">
        <v>8</v>
      </c>
      <c r="K27" s="7">
        <v>5</v>
      </c>
      <c r="L27" s="7">
        <v>2</v>
      </c>
    </row>
    <row r="28" spans="1:12" ht="15.6" x14ac:dyDescent="0.3">
      <c r="A28">
        <v>4</v>
      </c>
      <c r="B28" s="55" t="s">
        <v>132</v>
      </c>
      <c r="C28" s="101" t="s">
        <v>66</v>
      </c>
      <c r="D28" s="7">
        <v>224</v>
      </c>
      <c r="E28" s="7">
        <v>181</v>
      </c>
      <c r="F28" s="7">
        <v>192</v>
      </c>
      <c r="G28" s="7">
        <v>212</v>
      </c>
      <c r="H28" s="12">
        <v>809</v>
      </c>
      <c r="I28" s="7">
        <v>18</v>
      </c>
      <c r="J28" s="7">
        <v>21</v>
      </c>
      <c r="K28" s="7">
        <v>2</v>
      </c>
      <c r="L28" s="7">
        <v>1</v>
      </c>
    </row>
    <row r="29" spans="1:12" ht="15.6" x14ac:dyDescent="0.3">
      <c r="A29">
        <v>5</v>
      </c>
      <c r="B29" s="56" t="s">
        <v>133</v>
      </c>
      <c r="C29" s="102" t="s">
        <v>69</v>
      </c>
      <c r="D29" s="7">
        <v>159</v>
      </c>
      <c r="E29" s="7">
        <v>183</v>
      </c>
      <c r="F29" s="7">
        <v>203</v>
      </c>
      <c r="G29" s="7">
        <v>243</v>
      </c>
      <c r="H29" s="12">
        <v>788</v>
      </c>
      <c r="I29" s="7">
        <v>21</v>
      </c>
      <c r="J29" s="7">
        <v>17</v>
      </c>
      <c r="K29" s="7">
        <v>5</v>
      </c>
      <c r="L29" s="7">
        <v>1</v>
      </c>
    </row>
    <row r="30" spans="1:12" ht="15.6" x14ac:dyDescent="0.3">
      <c r="A30">
        <v>6</v>
      </c>
      <c r="B30" s="56" t="s">
        <v>133</v>
      </c>
      <c r="C30" s="102" t="s">
        <v>73</v>
      </c>
      <c r="D30" s="7">
        <v>180</v>
      </c>
      <c r="E30" s="7">
        <v>216</v>
      </c>
      <c r="F30" s="7">
        <v>222</v>
      </c>
      <c r="G30" s="7">
        <v>158</v>
      </c>
      <c r="H30" s="12">
        <v>776</v>
      </c>
      <c r="I30" s="7">
        <v>21</v>
      </c>
      <c r="J30" s="7">
        <v>13</v>
      </c>
      <c r="K30" s="7">
        <v>6</v>
      </c>
      <c r="L30" s="7">
        <v>2</v>
      </c>
    </row>
    <row r="31" spans="1:12" ht="15.6" x14ac:dyDescent="0.3">
      <c r="A31">
        <v>7</v>
      </c>
      <c r="B31" s="56" t="s">
        <v>133</v>
      </c>
      <c r="C31" s="102" t="s">
        <v>71</v>
      </c>
      <c r="D31" s="7">
        <v>179</v>
      </c>
      <c r="E31" s="7">
        <v>183</v>
      </c>
      <c r="F31" s="7">
        <v>214</v>
      </c>
      <c r="G31" s="7">
        <v>197</v>
      </c>
      <c r="H31" s="12">
        <v>773</v>
      </c>
      <c r="I31" s="7">
        <v>18</v>
      </c>
      <c r="J31" s="7">
        <v>17</v>
      </c>
      <c r="K31" s="7">
        <v>5</v>
      </c>
      <c r="L31" s="7">
        <v>1</v>
      </c>
    </row>
    <row r="32" spans="1:12" ht="15.6" x14ac:dyDescent="0.3">
      <c r="A32">
        <v>8</v>
      </c>
      <c r="B32" s="59" t="s">
        <v>137</v>
      </c>
      <c r="C32" s="105" t="s">
        <v>138</v>
      </c>
      <c r="D32" s="7">
        <v>206</v>
      </c>
      <c r="E32" s="7">
        <v>190</v>
      </c>
      <c r="F32" s="7">
        <v>159</v>
      </c>
      <c r="G32" s="7">
        <v>208</v>
      </c>
      <c r="H32" s="12">
        <v>763</v>
      </c>
      <c r="I32" s="7">
        <v>18</v>
      </c>
      <c r="J32" s="7">
        <v>17</v>
      </c>
      <c r="K32" s="7">
        <v>3</v>
      </c>
      <c r="L32" s="7">
        <v>5</v>
      </c>
    </row>
    <row r="33" spans="1:12" ht="15.6" x14ac:dyDescent="0.3">
      <c r="A33">
        <v>9</v>
      </c>
      <c r="B33" s="54" t="s">
        <v>131</v>
      </c>
      <c r="C33" s="100" t="s">
        <v>59</v>
      </c>
      <c r="D33" s="7">
        <v>191</v>
      </c>
      <c r="E33" s="7">
        <v>192</v>
      </c>
      <c r="F33" s="7">
        <v>180</v>
      </c>
      <c r="G33" s="7">
        <v>196</v>
      </c>
      <c r="H33" s="12">
        <v>759</v>
      </c>
      <c r="I33" s="7">
        <v>21</v>
      </c>
      <c r="J33" s="7">
        <v>12</v>
      </c>
      <c r="K33" s="7">
        <v>5</v>
      </c>
      <c r="L33" s="7">
        <v>4</v>
      </c>
    </row>
    <row r="34" spans="1:12" ht="15.6" x14ac:dyDescent="0.3">
      <c r="A34">
        <v>10</v>
      </c>
      <c r="B34" s="59" t="s">
        <v>137</v>
      </c>
      <c r="C34" s="105" t="s">
        <v>186</v>
      </c>
      <c r="D34" s="7">
        <v>180</v>
      </c>
      <c r="E34" s="7">
        <v>220</v>
      </c>
      <c r="F34" s="7">
        <v>169</v>
      </c>
      <c r="G34" s="7">
        <v>180</v>
      </c>
      <c r="H34" s="12">
        <v>749</v>
      </c>
      <c r="I34" s="7">
        <v>14</v>
      </c>
      <c r="J34" s="7">
        <v>21</v>
      </c>
      <c r="K34" s="7">
        <v>5</v>
      </c>
      <c r="L34" s="7">
        <v>1</v>
      </c>
    </row>
    <row r="35" spans="1:12" ht="15.6" x14ac:dyDescent="0.3">
      <c r="A35">
        <v>11</v>
      </c>
      <c r="B35" s="55" t="s">
        <v>132</v>
      </c>
      <c r="C35" s="101" t="s">
        <v>63</v>
      </c>
      <c r="D35" s="7">
        <v>176</v>
      </c>
      <c r="E35" s="7">
        <v>211</v>
      </c>
      <c r="F35" s="7">
        <v>184</v>
      </c>
      <c r="G35" s="7">
        <v>168</v>
      </c>
      <c r="H35" s="12">
        <v>739</v>
      </c>
      <c r="I35" s="7">
        <v>20</v>
      </c>
      <c r="J35" s="7">
        <v>15</v>
      </c>
      <c r="K35" s="7">
        <v>5</v>
      </c>
      <c r="L35" s="7">
        <v>3</v>
      </c>
    </row>
    <row r="36" spans="1:12" ht="15.6" x14ac:dyDescent="0.3">
      <c r="A36">
        <v>12</v>
      </c>
      <c r="B36" s="54" t="s">
        <v>131</v>
      </c>
      <c r="C36" s="100" t="s">
        <v>60</v>
      </c>
      <c r="D36" s="7">
        <v>194</v>
      </c>
      <c r="E36" s="7">
        <v>202</v>
      </c>
      <c r="F36" s="7">
        <v>167</v>
      </c>
      <c r="G36" s="7">
        <v>171</v>
      </c>
      <c r="H36" s="12">
        <v>734</v>
      </c>
      <c r="I36" s="7">
        <v>17</v>
      </c>
      <c r="J36" s="7">
        <v>15</v>
      </c>
      <c r="K36" s="7">
        <v>5</v>
      </c>
      <c r="L36" s="7">
        <v>4</v>
      </c>
    </row>
    <row r="37" spans="1:12" ht="15.6" x14ac:dyDescent="0.3">
      <c r="A37">
        <v>13</v>
      </c>
      <c r="B37" s="55" t="s">
        <v>132</v>
      </c>
      <c r="C37" s="101" t="s">
        <v>68</v>
      </c>
      <c r="D37" s="7">
        <v>153</v>
      </c>
      <c r="E37" s="7">
        <v>214</v>
      </c>
      <c r="F37" s="7">
        <v>216</v>
      </c>
      <c r="G37" s="7">
        <v>149</v>
      </c>
      <c r="H37" s="12">
        <v>732</v>
      </c>
      <c r="I37" s="7">
        <v>15</v>
      </c>
      <c r="J37" s="7">
        <v>19</v>
      </c>
      <c r="K37" s="7">
        <v>4</v>
      </c>
      <c r="L37" s="7">
        <v>4</v>
      </c>
    </row>
    <row r="38" spans="1:12" ht="15.6" x14ac:dyDescent="0.3">
      <c r="A38">
        <v>14</v>
      </c>
      <c r="B38" s="55" t="s">
        <v>132</v>
      </c>
      <c r="C38" s="101" t="s">
        <v>61</v>
      </c>
      <c r="D38" s="7">
        <v>171</v>
      </c>
      <c r="E38" s="7">
        <v>233</v>
      </c>
      <c r="F38" s="7">
        <v>149</v>
      </c>
      <c r="G38" s="7">
        <v>173</v>
      </c>
      <c r="H38" s="12">
        <v>726</v>
      </c>
      <c r="I38" s="7">
        <v>15</v>
      </c>
      <c r="J38" s="7">
        <v>18</v>
      </c>
      <c r="K38" s="7">
        <v>4</v>
      </c>
      <c r="L38" s="7">
        <v>5</v>
      </c>
    </row>
    <row r="39" spans="1:12" ht="15.6" x14ac:dyDescent="0.3">
      <c r="A39">
        <v>15</v>
      </c>
      <c r="B39" s="55" t="s">
        <v>132</v>
      </c>
      <c r="C39" s="101" t="s">
        <v>64</v>
      </c>
      <c r="D39" s="7">
        <v>195</v>
      </c>
      <c r="E39" s="7">
        <v>165</v>
      </c>
      <c r="F39" s="7">
        <v>186</v>
      </c>
      <c r="G39" s="7">
        <v>179</v>
      </c>
      <c r="H39" s="12">
        <v>725</v>
      </c>
      <c r="I39" s="7">
        <v>18</v>
      </c>
      <c r="J39" s="7">
        <v>16</v>
      </c>
      <c r="K39" s="7">
        <v>7</v>
      </c>
      <c r="L39" s="7">
        <v>1</v>
      </c>
    </row>
    <row r="40" spans="1:12" ht="15.6" x14ac:dyDescent="0.3">
      <c r="A40">
        <v>16</v>
      </c>
      <c r="B40" s="59" t="s">
        <v>137</v>
      </c>
      <c r="C40" s="105" t="s">
        <v>83</v>
      </c>
      <c r="D40" s="7">
        <v>174</v>
      </c>
      <c r="E40" s="7">
        <v>199</v>
      </c>
      <c r="F40" s="7">
        <v>171</v>
      </c>
      <c r="G40" s="7">
        <v>153</v>
      </c>
      <c r="H40" s="12">
        <v>697</v>
      </c>
      <c r="I40" s="7">
        <v>18</v>
      </c>
      <c r="J40" s="7">
        <v>14</v>
      </c>
      <c r="K40" s="7">
        <v>5</v>
      </c>
      <c r="L40" s="7">
        <v>5</v>
      </c>
    </row>
    <row r="41" spans="1:12" ht="15.6" x14ac:dyDescent="0.3">
      <c r="A41">
        <v>17</v>
      </c>
      <c r="B41" s="59" t="s">
        <v>137</v>
      </c>
      <c r="C41" s="105" t="s">
        <v>187</v>
      </c>
      <c r="D41" s="7">
        <v>184</v>
      </c>
      <c r="E41" s="7">
        <v>178</v>
      </c>
      <c r="F41" s="7">
        <v>146</v>
      </c>
      <c r="G41" s="7">
        <v>163</v>
      </c>
      <c r="H41" s="12">
        <v>671</v>
      </c>
      <c r="I41" s="7">
        <v>12</v>
      </c>
      <c r="J41" s="7">
        <v>21</v>
      </c>
      <c r="K41" s="7">
        <v>6</v>
      </c>
      <c r="L41" s="7">
        <v>5</v>
      </c>
    </row>
    <row r="42" spans="1:12" ht="15.6" x14ac:dyDescent="0.3">
      <c r="A42">
        <v>18</v>
      </c>
      <c r="B42" s="57" t="s">
        <v>134</v>
      </c>
      <c r="C42" s="103" t="s">
        <v>135</v>
      </c>
      <c r="D42" s="7">
        <v>168</v>
      </c>
      <c r="E42" s="7">
        <v>168</v>
      </c>
      <c r="F42" s="7">
        <v>193</v>
      </c>
      <c r="G42" s="7">
        <v>139</v>
      </c>
      <c r="H42" s="12">
        <v>668</v>
      </c>
      <c r="I42" s="7">
        <v>13</v>
      </c>
      <c r="J42" s="7">
        <v>16</v>
      </c>
      <c r="K42" s="7">
        <v>8</v>
      </c>
      <c r="L42" s="7">
        <v>4</v>
      </c>
    </row>
    <row r="43" spans="1:12" ht="15.6" x14ac:dyDescent="0.3">
      <c r="A43">
        <v>19</v>
      </c>
      <c r="B43" s="60" t="s">
        <v>139</v>
      </c>
      <c r="C43" s="106" t="s">
        <v>140</v>
      </c>
      <c r="D43" s="7">
        <v>168</v>
      </c>
      <c r="E43" s="7">
        <v>156</v>
      </c>
      <c r="F43" s="7">
        <v>174</v>
      </c>
      <c r="G43" s="7">
        <v>162</v>
      </c>
      <c r="H43" s="12">
        <v>660</v>
      </c>
      <c r="I43" s="7">
        <v>13</v>
      </c>
      <c r="J43" s="7">
        <v>17</v>
      </c>
      <c r="K43" s="7">
        <v>8</v>
      </c>
      <c r="L43" s="7">
        <v>3</v>
      </c>
    </row>
    <row r="44" spans="1:12" ht="15.6" x14ac:dyDescent="0.3">
      <c r="A44">
        <v>20</v>
      </c>
      <c r="B44" s="54" t="s">
        <v>131</v>
      </c>
      <c r="C44" s="100" t="s">
        <v>62</v>
      </c>
      <c r="D44" s="7">
        <v>135</v>
      </c>
      <c r="E44" s="7">
        <v>157</v>
      </c>
      <c r="F44" s="7">
        <v>189</v>
      </c>
      <c r="G44" s="7">
        <v>174</v>
      </c>
      <c r="H44" s="12">
        <v>655</v>
      </c>
      <c r="I44" s="7">
        <v>12</v>
      </c>
      <c r="J44" s="7">
        <v>18</v>
      </c>
      <c r="K44" s="7">
        <v>7</v>
      </c>
      <c r="L44" s="7">
        <v>5</v>
      </c>
    </row>
    <row r="45" spans="1:12" ht="15.6" x14ac:dyDescent="0.3">
      <c r="A45">
        <v>21</v>
      </c>
      <c r="B45" s="57" t="s">
        <v>134</v>
      </c>
      <c r="C45" s="103" t="s">
        <v>78</v>
      </c>
      <c r="D45" s="7">
        <v>176</v>
      </c>
      <c r="E45" s="7">
        <v>162</v>
      </c>
      <c r="F45" s="7">
        <v>136</v>
      </c>
      <c r="G45" s="7">
        <v>177</v>
      </c>
      <c r="H45" s="12">
        <v>651</v>
      </c>
      <c r="I45" s="7">
        <v>10</v>
      </c>
      <c r="J45" s="7">
        <v>21</v>
      </c>
      <c r="K45" s="7">
        <v>6</v>
      </c>
      <c r="L45" s="7">
        <v>5</v>
      </c>
    </row>
    <row r="46" spans="1:12" ht="15.6" x14ac:dyDescent="0.3">
      <c r="A46">
        <v>22</v>
      </c>
      <c r="B46" s="61" t="s">
        <v>142</v>
      </c>
      <c r="C46" s="107" t="s">
        <v>95</v>
      </c>
      <c r="D46" s="7">
        <v>152</v>
      </c>
      <c r="E46" s="7">
        <v>157</v>
      </c>
      <c r="F46" s="7">
        <v>169</v>
      </c>
      <c r="G46" s="7">
        <v>166</v>
      </c>
      <c r="H46" s="12">
        <v>644</v>
      </c>
      <c r="I46" s="7">
        <v>5</v>
      </c>
      <c r="J46" s="7">
        <v>26</v>
      </c>
      <c r="K46" s="7">
        <v>6</v>
      </c>
      <c r="L46" s="7">
        <v>3</v>
      </c>
    </row>
    <row r="47" spans="1:12" ht="15.6" x14ac:dyDescent="0.3">
      <c r="A47">
        <v>23</v>
      </c>
      <c r="B47" s="57" t="s">
        <v>134</v>
      </c>
      <c r="C47" s="104" t="s">
        <v>136</v>
      </c>
      <c r="D47" s="7">
        <v>153</v>
      </c>
      <c r="E47" s="7">
        <v>178</v>
      </c>
      <c r="F47" s="7">
        <v>168</v>
      </c>
      <c r="G47" s="7">
        <v>144</v>
      </c>
      <c r="H47" s="12">
        <v>643</v>
      </c>
      <c r="I47" s="7">
        <v>9</v>
      </c>
      <c r="J47" s="7">
        <v>21</v>
      </c>
      <c r="K47" s="7">
        <v>6</v>
      </c>
      <c r="L47" s="7">
        <v>5</v>
      </c>
    </row>
    <row r="48" spans="1:12" ht="15.6" x14ac:dyDescent="0.3">
      <c r="A48">
        <v>24</v>
      </c>
      <c r="B48" s="59" t="s">
        <v>137</v>
      </c>
      <c r="C48" s="105" t="s">
        <v>84</v>
      </c>
      <c r="D48" s="7">
        <v>148</v>
      </c>
      <c r="E48" s="7">
        <v>163</v>
      </c>
      <c r="F48" s="7">
        <v>183</v>
      </c>
      <c r="G48" s="7">
        <v>148</v>
      </c>
      <c r="H48" s="12">
        <v>642</v>
      </c>
      <c r="I48" s="7">
        <v>10</v>
      </c>
      <c r="J48" s="7">
        <v>19</v>
      </c>
      <c r="K48" s="7">
        <v>12</v>
      </c>
      <c r="L48" s="7">
        <v>0</v>
      </c>
    </row>
    <row r="49" spans="1:12" ht="15.6" x14ac:dyDescent="0.3">
      <c r="A49">
        <v>25</v>
      </c>
      <c r="B49" s="59" t="s">
        <v>137</v>
      </c>
      <c r="C49" s="105" t="s">
        <v>81</v>
      </c>
      <c r="D49" s="7">
        <v>170</v>
      </c>
      <c r="E49" s="7">
        <v>193</v>
      </c>
      <c r="F49" s="7">
        <v>131</v>
      </c>
      <c r="G49" s="7">
        <v>147</v>
      </c>
      <c r="H49" s="12">
        <v>641</v>
      </c>
      <c r="I49" s="7">
        <v>11</v>
      </c>
      <c r="J49" s="7">
        <v>15</v>
      </c>
      <c r="K49" s="7">
        <v>13</v>
      </c>
      <c r="L49" s="7">
        <v>3</v>
      </c>
    </row>
    <row r="50" spans="1:12" ht="15.6" x14ac:dyDescent="0.3">
      <c r="A50">
        <v>26</v>
      </c>
      <c r="B50" s="56" t="s">
        <v>133</v>
      </c>
      <c r="C50" s="102" t="s">
        <v>74</v>
      </c>
      <c r="D50" s="7">
        <v>143</v>
      </c>
      <c r="E50" s="7">
        <v>173</v>
      </c>
      <c r="F50" s="7">
        <v>157</v>
      </c>
      <c r="G50" s="7">
        <v>165</v>
      </c>
      <c r="H50" s="12">
        <v>638</v>
      </c>
      <c r="I50" s="7">
        <v>11</v>
      </c>
      <c r="J50" s="7">
        <v>17</v>
      </c>
      <c r="K50" s="7">
        <v>8</v>
      </c>
      <c r="L50" s="7">
        <v>6</v>
      </c>
    </row>
    <row r="51" spans="1:12" ht="15.6" x14ac:dyDescent="0.3">
      <c r="A51">
        <v>27</v>
      </c>
      <c r="B51" s="57" t="s">
        <v>134</v>
      </c>
      <c r="C51" s="103" t="s">
        <v>76</v>
      </c>
      <c r="D51" s="7">
        <v>164</v>
      </c>
      <c r="E51" s="7">
        <v>167</v>
      </c>
      <c r="F51" s="7">
        <v>149</v>
      </c>
      <c r="G51" s="7">
        <v>156</v>
      </c>
      <c r="H51" s="12">
        <v>636</v>
      </c>
      <c r="I51" s="7">
        <v>9</v>
      </c>
      <c r="J51" s="7">
        <v>19</v>
      </c>
      <c r="K51" s="7">
        <v>6</v>
      </c>
      <c r="L51" s="7">
        <v>7</v>
      </c>
    </row>
    <row r="52" spans="1:12" ht="15.6" x14ac:dyDescent="0.3">
      <c r="A52">
        <v>28</v>
      </c>
      <c r="B52" s="59" t="s">
        <v>137</v>
      </c>
      <c r="C52" s="105" t="s">
        <v>85</v>
      </c>
      <c r="D52" s="7">
        <v>156</v>
      </c>
      <c r="E52" s="7">
        <v>162</v>
      </c>
      <c r="F52" s="7">
        <v>150</v>
      </c>
      <c r="G52" s="7">
        <v>167</v>
      </c>
      <c r="H52" s="12">
        <v>635</v>
      </c>
      <c r="I52" s="7">
        <v>13</v>
      </c>
      <c r="J52" s="7">
        <v>14</v>
      </c>
      <c r="K52" s="7">
        <v>10</v>
      </c>
      <c r="L52" s="7">
        <v>4</v>
      </c>
    </row>
    <row r="53" spans="1:12" ht="15.6" x14ac:dyDescent="0.3">
      <c r="A53">
        <v>29</v>
      </c>
      <c r="B53" s="60" t="s">
        <v>139</v>
      </c>
      <c r="C53" s="106" t="s">
        <v>86</v>
      </c>
      <c r="D53" s="7">
        <v>130</v>
      </c>
      <c r="E53" s="7">
        <v>180</v>
      </c>
      <c r="F53" s="7">
        <v>173</v>
      </c>
      <c r="G53" s="7">
        <v>146</v>
      </c>
      <c r="H53" s="12">
        <v>629</v>
      </c>
      <c r="I53" s="7">
        <v>8</v>
      </c>
      <c r="J53" s="7">
        <v>18</v>
      </c>
      <c r="K53" s="7">
        <v>7</v>
      </c>
      <c r="L53" s="7">
        <v>7</v>
      </c>
    </row>
    <row r="54" spans="1:12" ht="15.6" x14ac:dyDescent="0.3">
      <c r="A54">
        <v>30</v>
      </c>
      <c r="B54" s="57" t="s">
        <v>134</v>
      </c>
      <c r="C54" s="103" t="s">
        <v>80</v>
      </c>
      <c r="D54" s="7">
        <v>192</v>
      </c>
      <c r="E54" s="7">
        <v>149</v>
      </c>
      <c r="F54" s="7">
        <v>150</v>
      </c>
      <c r="G54" s="7">
        <v>130</v>
      </c>
      <c r="H54" s="12">
        <v>621</v>
      </c>
      <c r="I54" s="7">
        <v>15</v>
      </c>
      <c r="J54" s="7">
        <v>10</v>
      </c>
      <c r="K54" s="7">
        <v>14</v>
      </c>
      <c r="L54" s="7">
        <v>1</v>
      </c>
    </row>
    <row r="55" spans="1:12" ht="15.6" x14ac:dyDescent="0.3">
      <c r="A55">
        <v>31</v>
      </c>
      <c r="B55" s="56" t="s">
        <v>133</v>
      </c>
      <c r="C55" s="102" t="s">
        <v>72</v>
      </c>
      <c r="D55" s="7">
        <v>166</v>
      </c>
      <c r="E55" s="7">
        <v>148</v>
      </c>
      <c r="F55" s="7">
        <v>137</v>
      </c>
      <c r="G55" s="7">
        <v>168</v>
      </c>
      <c r="H55" s="12">
        <v>619</v>
      </c>
      <c r="I55" s="7">
        <v>11</v>
      </c>
      <c r="J55" s="7">
        <v>14</v>
      </c>
      <c r="K55" s="7">
        <v>11</v>
      </c>
      <c r="L55" s="7">
        <v>5</v>
      </c>
    </row>
    <row r="56" spans="1:12" ht="15.6" x14ac:dyDescent="0.3">
      <c r="A56">
        <v>32</v>
      </c>
      <c r="B56" s="61" t="s">
        <v>142</v>
      </c>
      <c r="C56" s="107" t="s">
        <v>92</v>
      </c>
      <c r="D56" s="7">
        <v>176</v>
      </c>
      <c r="E56" s="7">
        <v>150</v>
      </c>
      <c r="F56" s="7">
        <v>165</v>
      </c>
      <c r="G56" s="7">
        <v>128</v>
      </c>
      <c r="H56" s="12">
        <v>619</v>
      </c>
      <c r="I56" s="7">
        <v>10</v>
      </c>
      <c r="J56" s="7">
        <v>17</v>
      </c>
      <c r="K56" s="7">
        <v>9</v>
      </c>
      <c r="L56" s="7">
        <v>5</v>
      </c>
    </row>
    <row r="57" spans="1:12" ht="15.6" x14ac:dyDescent="0.3">
      <c r="A57">
        <v>33</v>
      </c>
      <c r="B57" s="60" t="s">
        <v>139</v>
      </c>
      <c r="C57" s="106" t="s">
        <v>89</v>
      </c>
      <c r="D57" s="7">
        <v>116</v>
      </c>
      <c r="E57" s="7">
        <v>147</v>
      </c>
      <c r="F57" s="7">
        <v>191</v>
      </c>
      <c r="G57" s="7">
        <v>163</v>
      </c>
      <c r="H57" s="12">
        <v>617</v>
      </c>
      <c r="I57" s="7">
        <v>8</v>
      </c>
      <c r="J57" s="7">
        <v>18</v>
      </c>
      <c r="K57" s="7">
        <v>10</v>
      </c>
      <c r="L57" s="7">
        <v>4</v>
      </c>
    </row>
    <row r="58" spans="1:12" ht="15.6" x14ac:dyDescent="0.3">
      <c r="A58">
        <v>34</v>
      </c>
      <c r="B58" s="60" t="s">
        <v>139</v>
      </c>
      <c r="C58" s="106" t="s">
        <v>90</v>
      </c>
      <c r="D58" s="7">
        <v>178</v>
      </c>
      <c r="E58" s="7">
        <v>140</v>
      </c>
      <c r="F58" s="7">
        <v>145</v>
      </c>
      <c r="G58" s="7">
        <v>152</v>
      </c>
      <c r="H58" s="12">
        <v>615</v>
      </c>
      <c r="I58" s="7">
        <v>11</v>
      </c>
      <c r="J58" s="7">
        <v>13</v>
      </c>
      <c r="K58" s="7">
        <v>10</v>
      </c>
      <c r="L58" s="7">
        <v>7</v>
      </c>
    </row>
    <row r="59" spans="1:12" ht="15.6" x14ac:dyDescent="0.3">
      <c r="A59">
        <v>35</v>
      </c>
      <c r="B59" s="60" t="s">
        <v>139</v>
      </c>
      <c r="C59" s="106" t="s">
        <v>87</v>
      </c>
      <c r="D59" s="7">
        <v>108</v>
      </c>
      <c r="E59" s="7">
        <v>152</v>
      </c>
      <c r="F59" s="7">
        <v>194</v>
      </c>
      <c r="G59" s="7">
        <v>156</v>
      </c>
      <c r="H59" s="12">
        <v>610</v>
      </c>
      <c r="I59" s="7">
        <v>7</v>
      </c>
      <c r="J59" s="7">
        <v>19</v>
      </c>
      <c r="K59" s="7">
        <v>12</v>
      </c>
      <c r="L59" s="7">
        <v>3</v>
      </c>
    </row>
    <row r="60" spans="1:12" ht="15.6" x14ac:dyDescent="0.3">
      <c r="A60">
        <v>36</v>
      </c>
      <c r="B60" s="55" t="s">
        <v>132</v>
      </c>
      <c r="C60" s="101" t="s">
        <v>67</v>
      </c>
      <c r="D60" s="7">
        <v>160</v>
      </c>
      <c r="E60" s="7">
        <v>154</v>
      </c>
      <c r="F60" s="7">
        <v>144</v>
      </c>
      <c r="G60" s="7">
        <v>143</v>
      </c>
      <c r="H60" s="12">
        <v>601</v>
      </c>
      <c r="I60" s="7">
        <v>10</v>
      </c>
      <c r="J60" s="7">
        <v>18</v>
      </c>
      <c r="K60" s="7">
        <v>9</v>
      </c>
      <c r="L60" s="7">
        <v>6</v>
      </c>
    </row>
    <row r="61" spans="1:12" ht="15.6" x14ac:dyDescent="0.3">
      <c r="A61">
        <v>37</v>
      </c>
      <c r="B61" s="57" t="s">
        <v>134</v>
      </c>
      <c r="C61" s="103" t="s">
        <v>77</v>
      </c>
      <c r="D61" s="7">
        <v>169</v>
      </c>
      <c r="E61" s="7">
        <v>160</v>
      </c>
      <c r="F61" s="7">
        <v>127</v>
      </c>
      <c r="G61" s="7">
        <v>144</v>
      </c>
      <c r="H61" s="12">
        <v>600</v>
      </c>
      <c r="I61" s="7">
        <v>8</v>
      </c>
      <c r="J61" s="7">
        <v>17</v>
      </c>
      <c r="K61" s="7">
        <v>10</v>
      </c>
      <c r="L61" s="7">
        <v>5</v>
      </c>
    </row>
    <row r="62" spans="1:12" ht="15.6" x14ac:dyDescent="0.3">
      <c r="A62">
        <v>38</v>
      </c>
      <c r="B62" s="61" t="s">
        <v>142</v>
      </c>
      <c r="C62" s="107" t="s">
        <v>91</v>
      </c>
      <c r="D62" s="7">
        <v>145</v>
      </c>
      <c r="E62" s="7">
        <v>134</v>
      </c>
      <c r="F62" s="7">
        <v>161</v>
      </c>
      <c r="G62" s="7">
        <v>145</v>
      </c>
      <c r="H62" s="12">
        <v>585</v>
      </c>
      <c r="I62" s="7">
        <v>10</v>
      </c>
      <c r="J62" s="7">
        <v>13</v>
      </c>
      <c r="K62" s="7">
        <v>15</v>
      </c>
      <c r="L62" s="7">
        <v>3</v>
      </c>
    </row>
    <row r="63" spans="1:12" ht="15.6" x14ac:dyDescent="0.3">
      <c r="A63">
        <v>39</v>
      </c>
      <c r="B63" s="62" t="s">
        <v>145</v>
      </c>
      <c r="C63" s="109" t="s">
        <v>97</v>
      </c>
      <c r="D63" s="7">
        <v>118</v>
      </c>
      <c r="E63" s="7">
        <v>127</v>
      </c>
      <c r="F63" s="7">
        <v>133</v>
      </c>
      <c r="G63" s="7">
        <v>173</v>
      </c>
      <c r="H63" s="12">
        <v>551</v>
      </c>
      <c r="I63" s="7">
        <v>7</v>
      </c>
      <c r="J63" s="7">
        <v>14</v>
      </c>
      <c r="K63" s="7">
        <v>12</v>
      </c>
      <c r="L63" s="7">
        <v>8</v>
      </c>
    </row>
    <row r="64" spans="1:12" ht="15.6" x14ac:dyDescent="0.3">
      <c r="A64">
        <v>40</v>
      </c>
      <c r="B64" s="61" t="s">
        <v>142</v>
      </c>
      <c r="C64" s="107" t="s">
        <v>144</v>
      </c>
      <c r="D64" s="7">
        <v>134</v>
      </c>
      <c r="E64" s="7">
        <v>134</v>
      </c>
      <c r="F64" s="7">
        <v>139</v>
      </c>
      <c r="G64" s="7">
        <v>141</v>
      </c>
      <c r="H64" s="12">
        <v>548</v>
      </c>
      <c r="I64" s="7">
        <v>9</v>
      </c>
      <c r="J64" s="7">
        <v>13</v>
      </c>
      <c r="K64" s="7">
        <v>13</v>
      </c>
      <c r="L64" s="7">
        <v>7</v>
      </c>
    </row>
    <row r="65" spans="1:12" ht="15.6" x14ac:dyDescent="0.3">
      <c r="A65">
        <v>41</v>
      </c>
      <c r="B65" s="61" t="s">
        <v>142</v>
      </c>
      <c r="C65" s="107" t="s">
        <v>93</v>
      </c>
      <c r="D65" s="7">
        <v>129</v>
      </c>
      <c r="E65" s="7">
        <v>153</v>
      </c>
      <c r="F65" s="7">
        <v>112</v>
      </c>
      <c r="G65" s="7">
        <v>133</v>
      </c>
      <c r="H65" s="12">
        <v>527</v>
      </c>
      <c r="I65" s="7">
        <v>7</v>
      </c>
      <c r="J65" s="7">
        <v>14</v>
      </c>
      <c r="K65" s="7">
        <v>13</v>
      </c>
      <c r="L65" s="7">
        <v>6</v>
      </c>
    </row>
    <row r="66" spans="1:12" ht="15.6" x14ac:dyDescent="0.3">
      <c r="A66">
        <v>42</v>
      </c>
      <c r="B66" s="62" t="s">
        <v>145</v>
      </c>
      <c r="C66" s="109" t="s">
        <v>98</v>
      </c>
      <c r="D66" s="7">
        <v>124</v>
      </c>
      <c r="E66" s="7">
        <v>121</v>
      </c>
      <c r="F66" s="7">
        <v>130</v>
      </c>
      <c r="G66" s="7">
        <v>129</v>
      </c>
      <c r="H66" s="12">
        <v>504</v>
      </c>
      <c r="I66" s="7">
        <v>4</v>
      </c>
      <c r="J66" s="7">
        <v>14</v>
      </c>
      <c r="K66" s="7">
        <v>18</v>
      </c>
      <c r="L66" s="7">
        <v>5</v>
      </c>
    </row>
    <row r="67" spans="1:12" ht="15.6" x14ac:dyDescent="0.3">
      <c r="A67">
        <v>43</v>
      </c>
      <c r="B67" s="62" t="s">
        <v>145</v>
      </c>
      <c r="C67" s="109" t="s">
        <v>146</v>
      </c>
      <c r="D67" s="7">
        <v>158</v>
      </c>
      <c r="E67" s="7">
        <v>125</v>
      </c>
      <c r="F67" s="7">
        <v>109</v>
      </c>
      <c r="G67" s="7">
        <v>101</v>
      </c>
      <c r="H67" s="12">
        <v>493</v>
      </c>
      <c r="I67" s="7">
        <v>5</v>
      </c>
      <c r="J67" s="7">
        <v>13</v>
      </c>
      <c r="K67" s="7">
        <v>17</v>
      </c>
      <c r="L67" s="7">
        <v>6</v>
      </c>
    </row>
    <row r="68" spans="1:12" ht="15.6" x14ac:dyDescent="0.3">
      <c r="A68">
        <v>44</v>
      </c>
      <c r="B68" s="62" t="s">
        <v>145</v>
      </c>
      <c r="C68" s="109" t="s">
        <v>99</v>
      </c>
      <c r="D68" s="7">
        <v>112</v>
      </c>
      <c r="E68" s="7">
        <v>115</v>
      </c>
      <c r="F68" s="7">
        <v>127</v>
      </c>
      <c r="G68" s="7">
        <v>128</v>
      </c>
      <c r="H68" s="12">
        <v>482</v>
      </c>
      <c r="I68" s="7">
        <v>5</v>
      </c>
      <c r="J68" s="7">
        <v>10</v>
      </c>
      <c r="K68" s="7">
        <v>18</v>
      </c>
      <c r="L68" s="7">
        <v>8</v>
      </c>
    </row>
    <row r="69" spans="1:12" ht="15.6" x14ac:dyDescent="0.3">
      <c r="A69">
        <v>45</v>
      </c>
      <c r="B69" s="62" t="s">
        <v>145</v>
      </c>
      <c r="C69" s="109" t="s">
        <v>100</v>
      </c>
      <c r="D69" s="7">
        <v>130</v>
      </c>
      <c r="E69" s="7">
        <v>121</v>
      </c>
      <c r="F69" s="7">
        <v>124</v>
      </c>
      <c r="G69" s="7">
        <v>104</v>
      </c>
      <c r="H69" s="12">
        <v>479</v>
      </c>
      <c r="I69" s="7">
        <v>5</v>
      </c>
      <c r="J69" s="7">
        <v>13</v>
      </c>
      <c r="K69" s="7">
        <v>20</v>
      </c>
      <c r="L69" s="7">
        <v>4</v>
      </c>
    </row>
    <row r="70" spans="1:12" ht="15.6" x14ac:dyDescent="0.3">
      <c r="A70">
        <v>46</v>
      </c>
      <c r="B70" s="62" t="s">
        <v>145</v>
      </c>
      <c r="C70" s="109" t="s">
        <v>96</v>
      </c>
      <c r="D70" s="7">
        <v>94</v>
      </c>
      <c r="E70" s="7">
        <v>139</v>
      </c>
      <c r="F70" s="7">
        <v>115</v>
      </c>
      <c r="G70" s="7">
        <v>108</v>
      </c>
      <c r="H70" s="12">
        <v>456</v>
      </c>
      <c r="I70" s="7">
        <v>5</v>
      </c>
      <c r="J70" s="7">
        <v>11</v>
      </c>
      <c r="K70" s="7">
        <v>21</v>
      </c>
      <c r="L70" s="7">
        <v>4</v>
      </c>
    </row>
    <row r="71" spans="1:12" ht="15.6" x14ac:dyDescent="0.3">
      <c r="B71" s="88"/>
      <c r="C71" s="88"/>
    </row>
  </sheetData>
  <sortState xmlns:xlrd2="http://schemas.microsoft.com/office/spreadsheetml/2017/richdata2" ref="B25:L71">
    <sortCondition descending="1" ref="H25:H7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DD5A-EED1-4E9F-9B18-84A4DCE934C9}">
  <dimension ref="B2:L76"/>
  <sheetViews>
    <sheetView topLeftCell="A23" workbookViewId="0">
      <selection activeCell="B3" sqref="B3:H25"/>
    </sheetView>
  </sheetViews>
  <sheetFormatPr defaultRowHeight="14.4" x14ac:dyDescent="0.3"/>
  <cols>
    <col min="1" max="1" width="6.33203125" customWidth="1"/>
    <col min="2" max="2" width="3.5546875" bestFit="1" customWidth="1"/>
    <col min="3" max="3" width="22.33203125" bestFit="1" customWidth="1"/>
    <col min="4" max="7" width="5.5546875" customWidth="1"/>
    <col min="9" max="12" width="5.88671875" customWidth="1"/>
  </cols>
  <sheetData>
    <row r="2" spans="2:12" x14ac:dyDescent="0.3">
      <c r="C2" t="s">
        <v>184</v>
      </c>
    </row>
    <row r="3" spans="2:12" ht="15.6" x14ac:dyDescent="0.3">
      <c r="B3" s="65" t="s">
        <v>149</v>
      </c>
      <c r="C3" s="65" t="s">
        <v>185</v>
      </c>
      <c r="D3" s="7">
        <v>202</v>
      </c>
      <c r="E3" s="7">
        <v>171</v>
      </c>
      <c r="F3" s="7">
        <v>189</v>
      </c>
      <c r="G3" s="7">
        <v>183</v>
      </c>
      <c r="H3" s="12">
        <v>745</v>
      </c>
      <c r="I3" s="6"/>
      <c r="J3" s="6"/>
      <c r="K3" s="6"/>
      <c r="L3" s="6"/>
    </row>
    <row r="4" spans="2:12" ht="15.6" x14ac:dyDescent="0.3">
      <c r="B4" s="66" t="s">
        <v>150</v>
      </c>
      <c r="C4" s="66" t="s">
        <v>44</v>
      </c>
      <c r="D4" s="7">
        <v>162</v>
      </c>
      <c r="E4" s="7">
        <v>185</v>
      </c>
      <c r="F4" s="7">
        <v>177</v>
      </c>
      <c r="G4" s="7">
        <v>200</v>
      </c>
      <c r="H4" s="12">
        <v>724</v>
      </c>
      <c r="I4" s="7">
        <v>12</v>
      </c>
      <c r="J4" s="7">
        <v>23</v>
      </c>
      <c r="K4" s="7">
        <v>2</v>
      </c>
      <c r="L4" s="7">
        <v>5</v>
      </c>
    </row>
    <row r="5" spans="2:12" ht="15.6" x14ac:dyDescent="0.3">
      <c r="B5" s="65" t="s">
        <v>149</v>
      </c>
      <c r="C5" s="65" t="s">
        <v>35</v>
      </c>
      <c r="D5" s="7">
        <v>177</v>
      </c>
      <c r="E5" s="7">
        <v>204</v>
      </c>
      <c r="F5" s="7">
        <v>137</v>
      </c>
      <c r="G5" s="7">
        <v>203</v>
      </c>
      <c r="H5" s="12">
        <v>721</v>
      </c>
      <c r="I5" s="7">
        <v>15</v>
      </c>
      <c r="J5" s="7">
        <v>16</v>
      </c>
      <c r="K5" s="7">
        <v>5</v>
      </c>
      <c r="L5" s="7">
        <v>5</v>
      </c>
    </row>
    <row r="6" spans="2:12" ht="15.6" x14ac:dyDescent="0.3">
      <c r="B6" s="65" t="s">
        <v>149</v>
      </c>
      <c r="C6" s="65" t="s">
        <v>39</v>
      </c>
      <c r="D6" s="7">
        <v>171</v>
      </c>
      <c r="E6" s="7">
        <v>158</v>
      </c>
      <c r="F6" s="7">
        <v>187</v>
      </c>
      <c r="G6" s="7">
        <v>149</v>
      </c>
      <c r="H6" s="12">
        <v>665</v>
      </c>
      <c r="I6" s="7">
        <v>11</v>
      </c>
      <c r="J6" s="7">
        <v>21</v>
      </c>
      <c r="K6" s="7">
        <v>4</v>
      </c>
      <c r="L6" s="7">
        <v>6</v>
      </c>
    </row>
    <row r="7" spans="2:12" ht="15.6" x14ac:dyDescent="0.3">
      <c r="B7" s="65" t="s">
        <v>149</v>
      </c>
      <c r="C7" s="65" t="s">
        <v>37</v>
      </c>
      <c r="D7" s="7">
        <v>142</v>
      </c>
      <c r="E7" s="7">
        <v>208</v>
      </c>
      <c r="F7" s="7">
        <v>177</v>
      </c>
      <c r="G7" s="7">
        <v>138</v>
      </c>
      <c r="H7" s="12">
        <v>665</v>
      </c>
      <c r="I7" s="7">
        <v>7</v>
      </c>
      <c r="J7" s="7">
        <v>25</v>
      </c>
      <c r="K7" s="7">
        <v>5</v>
      </c>
      <c r="L7" s="7">
        <v>5</v>
      </c>
    </row>
    <row r="8" spans="2:12" ht="15.6" x14ac:dyDescent="0.3">
      <c r="B8" s="67" t="s">
        <v>151</v>
      </c>
      <c r="C8" s="67" t="s">
        <v>48</v>
      </c>
      <c r="D8" s="7">
        <v>169</v>
      </c>
      <c r="E8" s="7">
        <v>139</v>
      </c>
      <c r="F8" s="7">
        <v>189</v>
      </c>
      <c r="G8" s="7">
        <v>162</v>
      </c>
      <c r="H8" s="12">
        <v>659</v>
      </c>
      <c r="I8" s="7">
        <v>11</v>
      </c>
      <c r="J8" s="7">
        <v>17</v>
      </c>
      <c r="K8" s="7">
        <v>7</v>
      </c>
      <c r="L8" s="7">
        <v>7</v>
      </c>
    </row>
    <row r="9" spans="2:12" ht="15.6" x14ac:dyDescent="0.3">
      <c r="B9" s="66" t="s">
        <v>150</v>
      </c>
      <c r="C9" s="66" t="s">
        <v>40</v>
      </c>
      <c r="D9" s="7">
        <v>190</v>
      </c>
      <c r="E9" s="7">
        <v>180</v>
      </c>
      <c r="F9" s="7">
        <v>122</v>
      </c>
      <c r="G9" s="7">
        <v>158</v>
      </c>
      <c r="H9" s="12">
        <v>650</v>
      </c>
      <c r="I9" s="7">
        <v>11</v>
      </c>
      <c r="J9" s="7">
        <v>17</v>
      </c>
      <c r="K9" s="7">
        <v>7</v>
      </c>
      <c r="L9" s="7">
        <v>6</v>
      </c>
    </row>
    <row r="10" spans="2:12" ht="15.6" x14ac:dyDescent="0.3">
      <c r="B10" s="65" t="s">
        <v>149</v>
      </c>
      <c r="C10" s="65" t="s">
        <v>38</v>
      </c>
      <c r="D10" s="7">
        <v>191</v>
      </c>
      <c r="E10" s="7">
        <v>158</v>
      </c>
      <c r="F10" s="7">
        <v>140</v>
      </c>
      <c r="G10" s="7">
        <v>160</v>
      </c>
      <c r="H10" s="12">
        <v>649</v>
      </c>
      <c r="I10" s="7">
        <v>11</v>
      </c>
      <c r="J10" s="7">
        <v>16</v>
      </c>
      <c r="K10" s="7">
        <v>6</v>
      </c>
      <c r="L10" s="7">
        <v>7</v>
      </c>
    </row>
    <row r="11" spans="2:12" ht="15.6" x14ac:dyDescent="0.3">
      <c r="B11" s="70" t="s">
        <v>155</v>
      </c>
      <c r="C11" s="70" t="s">
        <v>158</v>
      </c>
      <c r="D11" s="7">
        <v>181</v>
      </c>
      <c r="E11" s="7">
        <v>160</v>
      </c>
      <c r="F11" s="7">
        <v>163</v>
      </c>
      <c r="G11" s="7">
        <v>145</v>
      </c>
      <c r="H11" s="12">
        <v>649</v>
      </c>
      <c r="I11" s="7">
        <v>8</v>
      </c>
      <c r="J11" s="7">
        <v>20</v>
      </c>
      <c r="K11" s="7">
        <v>8</v>
      </c>
      <c r="L11" s="7">
        <v>4</v>
      </c>
    </row>
    <row r="12" spans="2:12" ht="15.6" x14ac:dyDescent="0.3">
      <c r="B12" s="66" t="s">
        <v>150</v>
      </c>
      <c r="C12" s="66" t="s">
        <v>41</v>
      </c>
      <c r="D12" s="7">
        <v>197</v>
      </c>
      <c r="E12" s="7">
        <v>174</v>
      </c>
      <c r="F12" s="7">
        <v>130</v>
      </c>
      <c r="G12" s="7">
        <v>138</v>
      </c>
      <c r="H12" s="12">
        <v>639</v>
      </c>
      <c r="I12" s="7">
        <v>12</v>
      </c>
      <c r="J12" s="7">
        <v>11</v>
      </c>
      <c r="K12" s="7">
        <v>12</v>
      </c>
      <c r="L12" s="7">
        <v>5</v>
      </c>
    </row>
    <row r="13" spans="2:12" ht="15.6" x14ac:dyDescent="0.3">
      <c r="B13" s="66" t="s">
        <v>150</v>
      </c>
      <c r="C13" s="66" t="s">
        <v>45</v>
      </c>
      <c r="D13" s="7">
        <v>146</v>
      </c>
      <c r="E13" s="7">
        <v>157</v>
      </c>
      <c r="F13" s="7">
        <v>172</v>
      </c>
      <c r="G13" s="7">
        <v>149</v>
      </c>
      <c r="H13" s="12">
        <v>624</v>
      </c>
      <c r="I13" s="7">
        <v>9</v>
      </c>
      <c r="J13" s="7">
        <v>18</v>
      </c>
      <c r="K13" s="7">
        <v>9</v>
      </c>
      <c r="L13" s="7">
        <v>4</v>
      </c>
    </row>
    <row r="14" spans="2:12" ht="15.6" x14ac:dyDescent="0.3">
      <c r="B14" s="66" t="s">
        <v>150</v>
      </c>
      <c r="C14" s="66" t="s">
        <v>42</v>
      </c>
      <c r="D14" s="7">
        <v>158</v>
      </c>
      <c r="E14" s="7">
        <v>144</v>
      </c>
      <c r="F14" s="7">
        <v>128</v>
      </c>
      <c r="G14" s="7">
        <v>192</v>
      </c>
      <c r="H14" s="12">
        <v>622</v>
      </c>
      <c r="I14" s="7">
        <v>10</v>
      </c>
      <c r="J14" s="7">
        <v>15</v>
      </c>
      <c r="K14" s="7">
        <v>8</v>
      </c>
      <c r="L14" s="7">
        <v>7</v>
      </c>
    </row>
    <row r="15" spans="2:12" ht="15.6" x14ac:dyDescent="0.3">
      <c r="B15" s="65" t="s">
        <v>149</v>
      </c>
      <c r="C15" s="65" t="s">
        <v>36</v>
      </c>
      <c r="D15" s="7">
        <v>138</v>
      </c>
      <c r="E15" s="7">
        <v>147</v>
      </c>
      <c r="F15" s="7">
        <v>177</v>
      </c>
      <c r="G15" s="7">
        <v>151</v>
      </c>
      <c r="H15" s="12">
        <v>613</v>
      </c>
      <c r="I15" s="7">
        <v>13</v>
      </c>
      <c r="J15" s="7">
        <v>14</v>
      </c>
      <c r="K15" s="7">
        <v>6</v>
      </c>
      <c r="L15" s="7">
        <v>9</v>
      </c>
    </row>
    <row r="16" spans="2:12" ht="15.6" x14ac:dyDescent="0.3">
      <c r="B16" s="67" t="s">
        <v>151</v>
      </c>
      <c r="C16" s="67" t="s">
        <v>47</v>
      </c>
      <c r="D16" s="7">
        <v>151</v>
      </c>
      <c r="E16" s="7">
        <v>122</v>
      </c>
      <c r="F16" s="7">
        <v>154</v>
      </c>
      <c r="G16" s="7">
        <v>183</v>
      </c>
      <c r="H16" s="12">
        <v>610</v>
      </c>
      <c r="I16" s="7">
        <v>6</v>
      </c>
      <c r="J16" s="7">
        <v>20</v>
      </c>
      <c r="K16" s="7">
        <v>11</v>
      </c>
      <c r="L16" s="7">
        <v>3</v>
      </c>
    </row>
    <row r="17" spans="2:12" ht="15.6" x14ac:dyDescent="0.3">
      <c r="B17" s="67" t="s">
        <v>151</v>
      </c>
      <c r="C17" s="67" t="s">
        <v>46</v>
      </c>
      <c r="D17" s="7">
        <v>148</v>
      </c>
      <c r="E17" s="7">
        <v>131</v>
      </c>
      <c r="F17" s="7">
        <v>167</v>
      </c>
      <c r="G17" s="7">
        <v>155</v>
      </c>
      <c r="H17" s="12">
        <v>601</v>
      </c>
      <c r="I17" s="7">
        <v>3</v>
      </c>
      <c r="J17" s="7">
        <v>24</v>
      </c>
      <c r="K17" s="7">
        <v>12</v>
      </c>
      <c r="L17" s="7">
        <v>1</v>
      </c>
    </row>
    <row r="18" spans="2:12" ht="15.6" x14ac:dyDescent="0.3">
      <c r="B18" s="68" t="s">
        <v>152</v>
      </c>
      <c r="C18" s="68" t="s">
        <v>52</v>
      </c>
      <c r="D18" s="7">
        <v>139</v>
      </c>
      <c r="E18" s="7">
        <v>133</v>
      </c>
      <c r="F18" s="7">
        <v>186</v>
      </c>
      <c r="G18" s="7">
        <v>137</v>
      </c>
      <c r="H18" s="12">
        <v>595</v>
      </c>
      <c r="I18" s="7">
        <v>10</v>
      </c>
      <c r="J18" s="7">
        <v>14</v>
      </c>
      <c r="K18" s="7">
        <v>16</v>
      </c>
      <c r="L18" s="7">
        <v>1</v>
      </c>
    </row>
    <row r="19" spans="2:12" ht="15.6" x14ac:dyDescent="0.3">
      <c r="B19" s="67" t="s">
        <v>151</v>
      </c>
      <c r="C19" s="67" t="s">
        <v>49</v>
      </c>
      <c r="D19" s="7">
        <v>145</v>
      </c>
      <c r="E19" s="7">
        <v>163</v>
      </c>
      <c r="F19" s="7">
        <v>149</v>
      </c>
      <c r="G19" s="7">
        <v>125</v>
      </c>
      <c r="H19" s="12">
        <v>582</v>
      </c>
      <c r="I19" s="7">
        <v>7</v>
      </c>
      <c r="J19" s="7">
        <v>20</v>
      </c>
      <c r="K19" s="7">
        <v>10</v>
      </c>
      <c r="L19" s="7">
        <v>7</v>
      </c>
    </row>
    <row r="20" spans="2:12" ht="15.6" x14ac:dyDescent="0.3">
      <c r="B20" s="68" t="s">
        <v>152</v>
      </c>
      <c r="C20" s="68" t="s">
        <v>55</v>
      </c>
      <c r="D20" s="7">
        <v>126</v>
      </c>
      <c r="E20" s="7">
        <v>139</v>
      </c>
      <c r="F20" s="7">
        <v>144</v>
      </c>
      <c r="G20" s="7">
        <v>152</v>
      </c>
      <c r="H20" s="12">
        <v>561</v>
      </c>
      <c r="I20" s="7">
        <v>4</v>
      </c>
      <c r="J20" s="7">
        <v>20</v>
      </c>
      <c r="K20" s="7">
        <v>15</v>
      </c>
      <c r="L20" s="7">
        <v>2</v>
      </c>
    </row>
    <row r="21" spans="2:12" ht="15.6" x14ac:dyDescent="0.3">
      <c r="B21" s="68" t="s">
        <v>152</v>
      </c>
      <c r="C21" s="68" t="s">
        <v>54</v>
      </c>
      <c r="D21" s="7">
        <v>161</v>
      </c>
      <c r="E21" s="7">
        <v>102</v>
      </c>
      <c r="F21" s="7">
        <v>156</v>
      </c>
      <c r="G21" s="7">
        <v>141</v>
      </c>
      <c r="H21" s="12">
        <v>560</v>
      </c>
      <c r="I21" s="7">
        <v>10</v>
      </c>
      <c r="J21" s="7">
        <v>10</v>
      </c>
      <c r="K21" s="7">
        <v>20</v>
      </c>
      <c r="L21" s="7">
        <v>1</v>
      </c>
    </row>
    <row r="22" spans="2:12" ht="15.6" x14ac:dyDescent="0.3">
      <c r="B22" s="71" t="s">
        <v>155</v>
      </c>
      <c r="C22" s="71" t="s">
        <v>162</v>
      </c>
      <c r="D22" s="7">
        <v>135</v>
      </c>
      <c r="E22" s="7">
        <v>131</v>
      </c>
      <c r="F22" s="7">
        <v>165</v>
      </c>
      <c r="G22" s="7">
        <v>125</v>
      </c>
      <c r="H22" s="12">
        <v>556</v>
      </c>
      <c r="I22" s="7">
        <v>7</v>
      </c>
      <c r="J22" s="7">
        <v>16</v>
      </c>
      <c r="K22" s="7">
        <v>16</v>
      </c>
      <c r="L22" s="7">
        <v>2</v>
      </c>
    </row>
    <row r="23" spans="2:12" ht="15.6" x14ac:dyDescent="0.3">
      <c r="B23" s="68" t="s">
        <v>152</v>
      </c>
      <c r="C23" s="68" t="s">
        <v>53</v>
      </c>
      <c r="D23" s="7">
        <v>114</v>
      </c>
      <c r="E23" s="7">
        <v>158</v>
      </c>
      <c r="F23" s="7">
        <v>123</v>
      </c>
      <c r="G23" s="7">
        <v>129</v>
      </c>
      <c r="H23" s="12">
        <v>524</v>
      </c>
      <c r="I23" s="7">
        <v>6</v>
      </c>
      <c r="J23" s="7">
        <v>11</v>
      </c>
      <c r="K23" s="7">
        <v>17</v>
      </c>
      <c r="L23" s="7">
        <v>6</v>
      </c>
    </row>
    <row r="24" spans="2:12" ht="15.6" x14ac:dyDescent="0.3">
      <c r="B24" s="71" t="s">
        <v>155</v>
      </c>
      <c r="C24" s="71" t="s">
        <v>159</v>
      </c>
      <c r="D24" s="7">
        <v>153</v>
      </c>
      <c r="E24" s="7">
        <v>94</v>
      </c>
      <c r="F24" s="7">
        <v>146</v>
      </c>
      <c r="G24" s="7">
        <v>101</v>
      </c>
      <c r="H24" s="12">
        <v>494</v>
      </c>
      <c r="I24" s="7">
        <v>5</v>
      </c>
      <c r="J24" s="7">
        <v>13</v>
      </c>
      <c r="K24" s="7">
        <v>21</v>
      </c>
      <c r="L24" s="7">
        <v>1</v>
      </c>
    </row>
    <row r="25" spans="2:12" ht="15.6" x14ac:dyDescent="0.3">
      <c r="B25" s="71" t="s">
        <v>155</v>
      </c>
      <c r="C25" s="71" t="s">
        <v>157</v>
      </c>
      <c r="D25" s="7">
        <v>114</v>
      </c>
      <c r="E25" s="7">
        <v>92</v>
      </c>
      <c r="F25" s="7">
        <v>127</v>
      </c>
      <c r="G25" s="7">
        <v>136</v>
      </c>
      <c r="H25" s="12">
        <v>469</v>
      </c>
      <c r="I25" s="7">
        <v>6</v>
      </c>
      <c r="J25" s="7">
        <v>8</v>
      </c>
      <c r="K25" s="7">
        <v>23</v>
      </c>
      <c r="L25" s="7">
        <v>4</v>
      </c>
    </row>
    <row r="26" spans="2:12" ht="15.6" x14ac:dyDescent="0.3">
      <c r="B26" s="88"/>
      <c r="C26" s="88"/>
    </row>
    <row r="27" spans="2:12" ht="15.6" x14ac:dyDescent="0.3">
      <c r="B27" s="88"/>
      <c r="C27" s="88"/>
    </row>
    <row r="28" spans="2:12" ht="15.6" x14ac:dyDescent="0.3">
      <c r="B28" s="88"/>
      <c r="C28" s="88"/>
    </row>
    <row r="30" spans="2:12" x14ac:dyDescent="0.3">
      <c r="D30" t="s">
        <v>181</v>
      </c>
    </row>
    <row r="31" spans="2:12" ht="15.6" x14ac:dyDescent="0.3">
      <c r="B31" s="54" t="s">
        <v>182</v>
      </c>
      <c r="C31" s="100" t="s">
        <v>57</v>
      </c>
      <c r="D31" s="7">
        <v>234</v>
      </c>
      <c r="E31" s="7">
        <v>174</v>
      </c>
      <c r="F31" s="7">
        <v>246</v>
      </c>
      <c r="G31" s="7">
        <v>241</v>
      </c>
      <c r="H31" s="12">
        <v>895</v>
      </c>
      <c r="I31" s="7">
        <v>28</v>
      </c>
      <c r="J31" s="7">
        <v>9</v>
      </c>
      <c r="K31" s="7">
        <v>2</v>
      </c>
      <c r="L31" s="7">
        <v>3</v>
      </c>
    </row>
    <row r="32" spans="2:12" ht="15.6" x14ac:dyDescent="0.3">
      <c r="B32" s="55" t="s">
        <v>132</v>
      </c>
      <c r="C32" s="101" t="s">
        <v>64</v>
      </c>
      <c r="D32" s="7">
        <v>229</v>
      </c>
      <c r="E32" s="7">
        <v>194</v>
      </c>
      <c r="F32" s="7">
        <v>212</v>
      </c>
      <c r="G32" s="7">
        <v>191</v>
      </c>
      <c r="H32" s="12">
        <v>826</v>
      </c>
      <c r="I32" s="7">
        <v>22</v>
      </c>
      <c r="J32" s="7">
        <v>15</v>
      </c>
      <c r="K32" s="7">
        <v>2</v>
      </c>
      <c r="L32" s="7">
        <v>4</v>
      </c>
    </row>
    <row r="33" spans="2:12" ht="15.6" x14ac:dyDescent="0.3">
      <c r="B33" s="54" t="s">
        <v>131</v>
      </c>
      <c r="C33" s="100" t="s">
        <v>58</v>
      </c>
      <c r="D33" s="7">
        <v>187</v>
      </c>
      <c r="E33" s="7">
        <v>212</v>
      </c>
      <c r="F33" s="7">
        <v>224</v>
      </c>
      <c r="G33" s="7">
        <v>200</v>
      </c>
      <c r="H33" s="12">
        <v>823</v>
      </c>
      <c r="I33" s="7">
        <v>22</v>
      </c>
      <c r="J33" s="7">
        <v>14</v>
      </c>
      <c r="K33" s="7">
        <v>4</v>
      </c>
      <c r="L33" s="7">
        <v>2</v>
      </c>
    </row>
    <row r="34" spans="2:12" ht="15.6" x14ac:dyDescent="0.3">
      <c r="B34" s="54" t="s">
        <v>131</v>
      </c>
      <c r="C34" s="100" t="s">
        <v>56</v>
      </c>
      <c r="D34" s="7">
        <v>225</v>
      </c>
      <c r="E34" s="7">
        <v>218</v>
      </c>
      <c r="F34" s="7">
        <v>224</v>
      </c>
      <c r="G34" s="7">
        <v>135</v>
      </c>
      <c r="H34" s="12">
        <v>802</v>
      </c>
      <c r="I34" s="7">
        <v>20</v>
      </c>
      <c r="J34" s="7">
        <v>18</v>
      </c>
      <c r="K34" s="7">
        <v>1</v>
      </c>
      <c r="L34" s="7">
        <v>4</v>
      </c>
    </row>
    <row r="35" spans="2:12" ht="15.6" x14ac:dyDescent="0.3">
      <c r="B35" s="56" t="s">
        <v>133</v>
      </c>
      <c r="C35" s="102" t="s">
        <v>75</v>
      </c>
      <c r="D35" s="7">
        <v>232</v>
      </c>
      <c r="E35" s="7">
        <v>229</v>
      </c>
      <c r="F35" s="7">
        <v>161</v>
      </c>
      <c r="G35" s="7">
        <v>167</v>
      </c>
      <c r="H35" s="12">
        <v>789</v>
      </c>
      <c r="I35" s="7">
        <v>17</v>
      </c>
      <c r="J35" s="7">
        <v>18</v>
      </c>
      <c r="K35" s="7">
        <v>3</v>
      </c>
      <c r="L35" s="7">
        <v>3</v>
      </c>
    </row>
    <row r="36" spans="2:12" ht="15.6" x14ac:dyDescent="0.3">
      <c r="B36" s="54" t="s">
        <v>131</v>
      </c>
      <c r="C36" s="100" t="s">
        <v>59</v>
      </c>
      <c r="D36" s="7">
        <v>225</v>
      </c>
      <c r="E36" s="7">
        <v>221</v>
      </c>
      <c r="F36" s="7">
        <v>180</v>
      </c>
      <c r="G36" s="7">
        <v>151</v>
      </c>
      <c r="H36" s="12">
        <v>777</v>
      </c>
      <c r="I36" s="7">
        <v>19</v>
      </c>
      <c r="J36" s="7">
        <v>15</v>
      </c>
      <c r="K36" s="7">
        <v>7</v>
      </c>
      <c r="L36" s="7">
        <v>2</v>
      </c>
    </row>
    <row r="37" spans="2:12" ht="15.6" x14ac:dyDescent="0.3">
      <c r="B37" s="55" t="s">
        <v>132</v>
      </c>
      <c r="C37" s="101" t="s">
        <v>61</v>
      </c>
      <c r="D37" s="7">
        <v>175</v>
      </c>
      <c r="E37" s="7">
        <v>170</v>
      </c>
      <c r="F37" s="7">
        <v>205</v>
      </c>
      <c r="G37" s="7">
        <v>227</v>
      </c>
      <c r="H37" s="12">
        <v>777</v>
      </c>
      <c r="I37" s="7">
        <v>20</v>
      </c>
      <c r="J37" s="7">
        <v>18</v>
      </c>
      <c r="K37" s="7">
        <v>2</v>
      </c>
      <c r="L37" s="7">
        <v>3</v>
      </c>
    </row>
    <row r="38" spans="2:12" ht="15.6" x14ac:dyDescent="0.3">
      <c r="B38" s="55" t="s">
        <v>132</v>
      </c>
      <c r="C38" s="101" t="s">
        <v>67</v>
      </c>
      <c r="D38" s="7">
        <v>160</v>
      </c>
      <c r="E38" s="7">
        <v>185</v>
      </c>
      <c r="F38" s="7">
        <v>193</v>
      </c>
      <c r="G38" s="7">
        <v>227</v>
      </c>
      <c r="H38" s="12">
        <v>765</v>
      </c>
      <c r="I38" s="7">
        <v>20</v>
      </c>
      <c r="J38" s="7">
        <v>14</v>
      </c>
      <c r="K38" s="7">
        <v>7</v>
      </c>
      <c r="L38" s="7">
        <v>0</v>
      </c>
    </row>
    <row r="39" spans="2:12" ht="15.6" x14ac:dyDescent="0.3">
      <c r="B39" s="54" t="s">
        <v>131</v>
      </c>
      <c r="C39" s="100" t="s">
        <v>60</v>
      </c>
      <c r="D39" s="7">
        <v>164</v>
      </c>
      <c r="E39" s="7">
        <v>225</v>
      </c>
      <c r="F39" s="7">
        <v>196</v>
      </c>
      <c r="G39" s="7">
        <v>179</v>
      </c>
      <c r="H39" s="12">
        <v>764</v>
      </c>
      <c r="I39" s="7">
        <v>22</v>
      </c>
      <c r="J39" s="7">
        <v>13</v>
      </c>
      <c r="K39" s="7">
        <v>4</v>
      </c>
      <c r="L39" s="7">
        <v>4</v>
      </c>
    </row>
    <row r="40" spans="2:12" ht="15.6" x14ac:dyDescent="0.3">
      <c r="B40" s="55" t="s">
        <v>132</v>
      </c>
      <c r="C40" s="101" t="s">
        <v>63</v>
      </c>
      <c r="D40" s="7">
        <v>192</v>
      </c>
      <c r="E40" s="7">
        <v>184</v>
      </c>
      <c r="F40" s="7">
        <v>210</v>
      </c>
      <c r="G40" s="7">
        <v>176</v>
      </c>
      <c r="H40" s="12">
        <v>762</v>
      </c>
      <c r="I40" s="7">
        <v>18</v>
      </c>
      <c r="J40" s="7">
        <v>21</v>
      </c>
      <c r="K40" s="7">
        <v>3</v>
      </c>
      <c r="L40" s="7">
        <v>2</v>
      </c>
    </row>
    <row r="41" spans="2:12" ht="15.6" x14ac:dyDescent="0.3">
      <c r="B41" s="56" t="s">
        <v>133</v>
      </c>
      <c r="C41" s="102" t="s">
        <v>70</v>
      </c>
      <c r="D41" s="7">
        <v>192</v>
      </c>
      <c r="E41" s="7">
        <v>188</v>
      </c>
      <c r="F41" s="7">
        <v>207</v>
      </c>
      <c r="G41" s="7">
        <v>170</v>
      </c>
      <c r="H41" s="12">
        <v>757</v>
      </c>
      <c r="I41" s="7">
        <v>20</v>
      </c>
      <c r="J41" s="7">
        <v>15</v>
      </c>
      <c r="K41" s="7">
        <v>4</v>
      </c>
      <c r="L41" s="7">
        <v>3</v>
      </c>
    </row>
    <row r="42" spans="2:12" ht="15.6" x14ac:dyDescent="0.3">
      <c r="B42" s="55" t="s">
        <v>132</v>
      </c>
      <c r="C42" s="101" t="s">
        <v>66</v>
      </c>
      <c r="D42" s="7">
        <v>192</v>
      </c>
      <c r="E42" s="7">
        <v>165</v>
      </c>
      <c r="F42" s="7">
        <v>186</v>
      </c>
      <c r="G42" s="7">
        <v>203</v>
      </c>
      <c r="H42" s="12">
        <v>746</v>
      </c>
      <c r="I42" s="7">
        <v>19</v>
      </c>
      <c r="J42" s="7">
        <v>18</v>
      </c>
      <c r="K42" s="7">
        <v>4</v>
      </c>
      <c r="L42" s="7">
        <v>3</v>
      </c>
    </row>
    <row r="43" spans="2:12" ht="15.6" x14ac:dyDescent="0.3">
      <c r="B43" s="54" t="s">
        <v>131</v>
      </c>
      <c r="C43" s="100" t="s">
        <v>177</v>
      </c>
      <c r="D43" s="7">
        <v>202</v>
      </c>
      <c r="E43" s="7">
        <v>171</v>
      </c>
      <c r="F43" s="7">
        <v>189</v>
      </c>
      <c r="G43" s="7">
        <v>183</v>
      </c>
      <c r="H43" s="12">
        <v>745</v>
      </c>
      <c r="I43" s="7">
        <v>19</v>
      </c>
      <c r="J43" s="7">
        <v>12</v>
      </c>
      <c r="K43" s="7">
        <v>7</v>
      </c>
      <c r="L43" s="7">
        <v>4</v>
      </c>
    </row>
    <row r="44" spans="2:12" ht="15.6" x14ac:dyDescent="0.3">
      <c r="B44" s="57" t="s">
        <v>134</v>
      </c>
      <c r="C44" s="103" t="s">
        <v>79</v>
      </c>
      <c r="D44" s="7">
        <v>191</v>
      </c>
      <c r="E44" s="7">
        <v>190</v>
      </c>
      <c r="F44" s="7">
        <v>199</v>
      </c>
      <c r="G44" s="7">
        <v>165</v>
      </c>
      <c r="H44" s="12">
        <v>745</v>
      </c>
      <c r="I44" s="7">
        <v>14</v>
      </c>
      <c r="J44" s="7">
        <v>22</v>
      </c>
      <c r="K44" s="7">
        <v>0</v>
      </c>
      <c r="L44" s="7">
        <v>6</v>
      </c>
    </row>
    <row r="45" spans="2:12" ht="15.6" x14ac:dyDescent="0.3">
      <c r="B45" s="60" t="s">
        <v>139</v>
      </c>
      <c r="C45" s="106" t="s">
        <v>89</v>
      </c>
      <c r="D45" s="7">
        <v>166</v>
      </c>
      <c r="E45" s="7">
        <v>211</v>
      </c>
      <c r="F45" s="7">
        <v>179</v>
      </c>
      <c r="G45" s="7">
        <v>170</v>
      </c>
      <c r="H45" s="12">
        <v>726</v>
      </c>
      <c r="I45" s="7">
        <v>12</v>
      </c>
      <c r="J45" s="7">
        <v>21</v>
      </c>
      <c r="K45" s="7">
        <v>5</v>
      </c>
      <c r="L45" s="7">
        <v>2</v>
      </c>
    </row>
    <row r="46" spans="2:12" ht="15.6" x14ac:dyDescent="0.3">
      <c r="B46" s="57" t="s">
        <v>134</v>
      </c>
      <c r="C46" s="103" t="s">
        <v>78</v>
      </c>
      <c r="D46" s="7">
        <v>159</v>
      </c>
      <c r="E46" s="7">
        <v>206</v>
      </c>
      <c r="F46" s="7">
        <v>200</v>
      </c>
      <c r="G46" s="7">
        <v>157</v>
      </c>
      <c r="H46" s="12">
        <v>722</v>
      </c>
      <c r="I46" s="7">
        <v>14</v>
      </c>
      <c r="J46" s="7">
        <v>21</v>
      </c>
      <c r="K46" s="7">
        <v>6</v>
      </c>
      <c r="L46" s="7">
        <v>2</v>
      </c>
    </row>
    <row r="47" spans="2:12" ht="15.6" x14ac:dyDescent="0.3">
      <c r="B47" s="59" t="s">
        <v>137</v>
      </c>
      <c r="C47" s="105" t="s">
        <v>138</v>
      </c>
      <c r="D47" s="7">
        <v>236</v>
      </c>
      <c r="E47" s="7">
        <v>132</v>
      </c>
      <c r="F47" s="7">
        <v>158</v>
      </c>
      <c r="G47" s="7">
        <v>183</v>
      </c>
      <c r="H47" s="12">
        <v>709</v>
      </c>
      <c r="I47" s="7">
        <v>17</v>
      </c>
      <c r="J47" s="7">
        <v>12</v>
      </c>
      <c r="K47" s="7">
        <v>5</v>
      </c>
      <c r="L47" s="7">
        <v>7</v>
      </c>
    </row>
    <row r="48" spans="2:12" ht="15.6" x14ac:dyDescent="0.3">
      <c r="B48" s="55" t="s">
        <v>132</v>
      </c>
      <c r="C48" s="101" t="s">
        <v>68</v>
      </c>
      <c r="D48" s="7">
        <v>156</v>
      </c>
      <c r="E48" s="7">
        <v>193</v>
      </c>
      <c r="F48" s="7">
        <v>173</v>
      </c>
      <c r="G48" s="7">
        <v>179</v>
      </c>
      <c r="H48" s="12">
        <v>701</v>
      </c>
      <c r="I48" s="7">
        <v>15</v>
      </c>
      <c r="J48" s="7">
        <v>15</v>
      </c>
      <c r="K48" s="7">
        <v>4</v>
      </c>
      <c r="L48" s="7">
        <v>7</v>
      </c>
    </row>
    <row r="49" spans="2:12" ht="15.6" x14ac:dyDescent="0.3">
      <c r="B49" s="57" t="s">
        <v>134</v>
      </c>
      <c r="C49" s="103" t="s">
        <v>76</v>
      </c>
      <c r="D49" s="7">
        <v>164</v>
      </c>
      <c r="E49" s="7">
        <v>180</v>
      </c>
      <c r="F49" s="7">
        <v>165</v>
      </c>
      <c r="G49" s="7">
        <v>190</v>
      </c>
      <c r="H49" s="12">
        <v>699</v>
      </c>
      <c r="I49" s="7">
        <v>14</v>
      </c>
      <c r="J49" s="7">
        <v>18</v>
      </c>
      <c r="K49" s="7">
        <v>6</v>
      </c>
      <c r="L49" s="7">
        <v>3</v>
      </c>
    </row>
    <row r="50" spans="2:12" ht="15.6" x14ac:dyDescent="0.3">
      <c r="B50" s="56" t="s">
        <v>133</v>
      </c>
      <c r="C50" s="102" t="s">
        <v>72</v>
      </c>
      <c r="D50" s="7">
        <v>177</v>
      </c>
      <c r="E50" s="7">
        <v>125</v>
      </c>
      <c r="F50" s="7">
        <v>194</v>
      </c>
      <c r="G50" s="7">
        <v>195</v>
      </c>
      <c r="H50" s="12">
        <v>691</v>
      </c>
      <c r="I50" s="7">
        <v>11</v>
      </c>
      <c r="J50" s="7">
        <v>22</v>
      </c>
      <c r="K50" s="7">
        <v>4</v>
      </c>
      <c r="L50" s="7">
        <v>4</v>
      </c>
    </row>
    <row r="51" spans="2:12" ht="15.6" x14ac:dyDescent="0.3">
      <c r="B51" s="119" t="s">
        <v>133</v>
      </c>
      <c r="C51" s="119" t="s">
        <v>69</v>
      </c>
      <c r="D51" s="7">
        <v>179</v>
      </c>
      <c r="E51" s="7">
        <v>149</v>
      </c>
      <c r="F51" s="7">
        <v>176</v>
      </c>
      <c r="G51" s="7">
        <v>184</v>
      </c>
      <c r="H51" s="12">
        <v>688</v>
      </c>
      <c r="I51" s="7">
        <v>8</v>
      </c>
      <c r="J51" s="7">
        <v>26</v>
      </c>
      <c r="K51" s="7">
        <v>6</v>
      </c>
      <c r="L51" s="7">
        <v>2</v>
      </c>
    </row>
    <row r="52" spans="2:12" ht="15.6" x14ac:dyDescent="0.3">
      <c r="B52" s="56" t="s">
        <v>133</v>
      </c>
      <c r="C52" s="102" t="s">
        <v>74</v>
      </c>
      <c r="D52" s="7">
        <v>177</v>
      </c>
      <c r="E52" s="7">
        <v>156</v>
      </c>
      <c r="F52" s="7">
        <v>190</v>
      </c>
      <c r="G52" s="7">
        <v>164</v>
      </c>
      <c r="H52" s="12">
        <v>687</v>
      </c>
      <c r="I52" s="7">
        <v>7</v>
      </c>
      <c r="J52" s="7">
        <v>25</v>
      </c>
      <c r="K52" s="7">
        <v>6</v>
      </c>
      <c r="L52" s="7">
        <v>2</v>
      </c>
    </row>
    <row r="53" spans="2:12" ht="15.6" x14ac:dyDescent="0.3">
      <c r="B53" s="56" t="s">
        <v>133</v>
      </c>
      <c r="C53" s="102" t="s">
        <v>73</v>
      </c>
      <c r="D53" s="7">
        <v>154</v>
      </c>
      <c r="E53" s="7">
        <v>187</v>
      </c>
      <c r="F53" s="7">
        <v>182</v>
      </c>
      <c r="G53" s="7">
        <v>156</v>
      </c>
      <c r="H53" s="12">
        <v>679</v>
      </c>
      <c r="I53" s="7">
        <v>14</v>
      </c>
      <c r="J53" s="7">
        <v>17</v>
      </c>
      <c r="K53" s="7">
        <v>6</v>
      </c>
      <c r="L53" s="7">
        <v>5</v>
      </c>
    </row>
    <row r="54" spans="2:12" ht="15.6" x14ac:dyDescent="0.3">
      <c r="B54" s="56" t="s">
        <v>133</v>
      </c>
      <c r="C54" s="102" t="s">
        <v>71</v>
      </c>
      <c r="D54" s="7">
        <v>182</v>
      </c>
      <c r="E54" s="7">
        <v>134</v>
      </c>
      <c r="F54" s="7">
        <v>171</v>
      </c>
      <c r="G54" s="7">
        <v>180</v>
      </c>
      <c r="H54" s="12">
        <v>667</v>
      </c>
      <c r="I54" s="7">
        <v>12</v>
      </c>
      <c r="J54" s="7">
        <v>18</v>
      </c>
      <c r="K54" s="7">
        <v>9</v>
      </c>
      <c r="L54" s="7">
        <v>2</v>
      </c>
    </row>
    <row r="55" spans="2:12" ht="15.6" x14ac:dyDescent="0.3">
      <c r="B55" s="57" t="s">
        <v>134</v>
      </c>
      <c r="C55" s="103" t="s">
        <v>77</v>
      </c>
      <c r="D55" s="7">
        <v>120</v>
      </c>
      <c r="E55" s="7">
        <v>171</v>
      </c>
      <c r="F55" s="7">
        <v>188</v>
      </c>
      <c r="G55" s="7">
        <v>185</v>
      </c>
      <c r="H55" s="12">
        <v>664</v>
      </c>
      <c r="I55" s="7">
        <v>10</v>
      </c>
      <c r="J55" s="7">
        <v>20</v>
      </c>
      <c r="K55" s="7">
        <v>8</v>
      </c>
      <c r="L55" s="7">
        <v>3</v>
      </c>
    </row>
    <row r="56" spans="2:12" ht="15.6" x14ac:dyDescent="0.3">
      <c r="B56" s="59" t="s">
        <v>137</v>
      </c>
      <c r="C56" s="105" t="s">
        <v>178</v>
      </c>
      <c r="D56" s="7">
        <v>179</v>
      </c>
      <c r="E56" s="7">
        <v>147</v>
      </c>
      <c r="F56" s="7">
        <v>162</v>
      </c>
      <c r="G56" s="7">
        <v>154</v>
      </c>
      <c r="H56" s="12">
        <v>642</v>
      </c>
      <c r="I56" s="7">
        <v>7</v>
      </c>
      <c r="J56" s="7">
        <v>22</v>
      </c>
      <c r="K56" s="7">
        <v>9</v>
      </c>
      <c r="L56" s="7">
        <v>3</v>
      </c>
    </row>
    <row r="57" spans="2:12" ht="15.6" x14ac:dyDescent="0.3">
      <c r="B57" s="60" t="s">
        <v>139</v>
      </c>
      <c r="C57" s="106" t="s">
        <v>141</v>
      </c>
      <c r="D57" s="7">
        <v>169</v>
      </c>
      <c r="E57" s="7">
        <v>122</v>
      </c>
      <c r="F57" s="7">
        <v>190</v>
      </c>
      <c r="G57" s="7">
        <v>159</v>
      </c>
      <c r="H57" s="12">
        <v>640</v>
      </c>
      <c r="I57" s="7">
        <v>9</v>
      </c>
      <c r="J57" s="7">
        <v>19</v>
      </c>
      <c r="K57" s="7">
        <v>8</v>
      </c>
      <c r="L57" s="7">
        <v>4</v>
      </c>
    </row>
    <row r="58" spans="2:12" ht="15.6" x14ac:dyDescent="0.3">
      <c r="B58" s="60" t="s">
        <v>139</v>
      </c>
      <c r="C58" s="106" t="s">
        <v>86</v>
      </c>
      <c r="D58" s="7">
        <v>215</v>
      </c>
      <c r="E58" s="7">
        <v>138</v>
      </c>
      <c r="F58" s="7">
        <v>130</v>
      </c>
      <c r="G58" s="7">
        <v>153</v>
      </c>
      <c r="H58" s="12">
        <v>636</v>
      </c>
      <c r="I58" s="7">
        <v>11</v>
      </c>
      <c r="J58" s="7">
        <v>14</v>
      </c>
      <c r="K58" s="7">
        <v>10</v>
      </c>
      <c r="L58" s="7">
        <v>5</v>
      </c>
    </row>
    <row r="59" spans="2:12" ht="15.6" x14ac:dyDescent="0.3">
      <c r="B59" s="61" t="s">
        <v>142</v>
      </c>
      <c r="C59" s="107" t="s">
        <v>91</v>
      </c>
      <c r="D59" s="7">
        <v>161</v>
      </c>
      <c r="E59" s="7">
        <v>157</v>
      </c>
      <c r="F59" s="7">
        <v>158</v>
      </c>
      <c r="G59" s="7">
        <v>160</v>
      </c>
      <c r="H59" s="12">
        <v>636</v>
      </c>
      <c r="I59" s="7">
        <v>12</v>
      </c>
      <c r="J59" s="7">
        <v>12</v>
      </c>
      <c r="K59" s="7">
        <v>14</v>
      </c>
      <c r="L59" s="7">
        <v>2</v>
      </c>
    </row>
    <row r="60" spans="2:12" ht="15.6" x14ac:dyDescent="0.3">
      <c r="B60" s="59" t="s">
        <v>137</v>
      </c>
      <c r="C60" s="105" t="s">
        <v>83</v>
      </c>
      <c r="D60" s="7">
        <v>136</v>
      </c>
      <c r="E60" s="7">
        <v>177</v>
      </c>
      <c r="F60" s="7">
        <v>164</v>
      </c>
      <c r="G60" s="7">
        <v>147</v>
      </c>
      <c r="H60" s="12">
        <v>624</v>
      </c>
      <c r="I60" s="7">
        <v>13</v>
      </c>
      <c r="J60" s="7">
        <v>10</v>
      </c>
      <c r="K60" s="7">
        <v>12</v>
      </c>
      <c r="L60" s="7">
        <v>5</v>
      </c>
    </row>
    <row r="61" spans="2:12" ht="15.6" x14ac:dyDescent="0.3">
      <c r="B61" s="60" t="s">
        <v>139</v>
      </c>
      <c r="C61" s="106" t="s">
        <v>88</v>
      </c>
      <c r="D61" s="7">
        <v>137</v>
      </c>
      <c r="E61" s="7">
        <v>144</v>
      </c>
      <c r="F61" s="7">
        <v>186</v>
      </c>
      <c r="G61" s="7">
        <v>145</v>
      </c>
      <c r="H61" s="12">
        <v>612</v>
      </c>
      <c r="I61" s="7">
        <v>10</v>
      </c>
      <c r="J61" s="7">
        <v>17</v>
      </c>
      <c r="K61" s="7">
        <v>10</v>
      </c>
      <c r="L61" s="7">
        <v>4</v>
      </c>
    </row>
    <row r="62" spans="2:12" ht="15.6" x14ac:dyDescent="0.3">
      <c r="B62" s="62" t="s">
        <v>145</v>
      </c>
      <c r="C62" s="109" t="s">
        <v>146</v>
      </c>
      <c r="D62" s="7">
        <v>147</v>
      </c>
      <c r="E62" s="7">
        <v>157</v>
      </c>
      <c r="F62" s="7">
        <v>147</v>
      </c>
      <c r="G62" s="7">
        <v>160</v>
      </c>
      <c r="H62" s="12">
        <v>611</v>
      </c>
      <c r="I62" s="7">
        <v>8</v>
      </c>
      <c r="J62" s="7">
        <v>20</v>
      </c>
      <c r="K62" s="7">
        <v>12</v>
      </c>
      <c r="L62" s="7">
        <v>2</v>
      </c>
    </row>
    <row r="63" spans="2:12" ht="16.2" x14ac:dyDescent="0.3">
      <c r="B63" s="95" t="s">
        <v>179</v>
      </c>
      <c r="C63" s="110" t="s">
        <v>180</v>
      </c>
      <c r="D63" s="7">
        <v>144</v>
      </c>
      <c r="E63" s="7">
        <v>131</v>
      </c>
      <c r="F63" s="7">
        <v>144</v>
      </c>
      <c r="G63" s="7">
        <v>192</v>
      </c>
      <c r="H63" s="12">
        <v>611</v>
      </c>
      <c r="I63" s="7">
        <v>7</v>
      </c>
      <c r="J63" s="7">
        <v>22</v>
      </c>
      <c r="K63" s="7">
        <v>11</v>
      </c>
      <c r="L63" s="7">
        <v>1</v>
      </c>
    </row>
    <row r="64" spans="2:12" ht="15.6" x14ac:dyDescent="0.3">
      <c r="B64" s="61" t="s">
        <v>142</v>
      </c>
      <c r="C64" s="107" t="s">
        <v>143</v>
      </c>
      <c r="D64" s="7">
        <v>153</v>
      </c>
      <c r="E64" s="7">
        <v>145</v>
      </c>
      <c r="F64" s="7">
        <v>148</v>
      </c>
      <c r="G64" s="7">
        <v>161</v>
      </c>
      <c r="H64" s="12">
        <v>607</v>
      </c>
      <c r="I64" s="7">
        <v>4</v>
      </c>
      <c r="J64" s="7">
        <v>23</v>
      </c>
      <c r="K64" s="7">
        <v>10</v>
      </c>
      <c r="L64" s="7">
        <v>3</v>
      </c>
    </row>
    <row r="65" spans="2:12" ht="15.6" x14ac:dyDescent="0.3">
      <c r="B65" s="60" t="s">
        <v>139</v>
      </c>
      <c r="C65" s="106" t="s">
        <v>90</v>
      </c>
      <c r="D65" s="7">
        <v>120</v>
      </c>
      <c r="E65" s="7">
        <v>159</v>
      </c>
      <c r="F65" s="7">
        <v>151</v>
      </c>
      <c r="G65" s="7">
        <v>169</v>
      </c>
      <c r="H65" s="12">
        <v>599</v>
      </c>
      <c r="I65" s="7">
        <v>8</v>
      </c>
      <c r="J65" s="7">
        <v>15</v>
      </c>
      <c r="K65" s="7">
        <v>13</v>
      </c>
      <c r="L65" s="7">
        <v>4</v>
      </c>
    </row>
    <row r="66" spans="2:12" ht="15.6" x14ac:dyDescent="0.3">
      <c r="B66" s="61" t="s">
        <v>142</v>
      </c>
      <c r="C66" s="108" t="s">
        <v>94</v>
      </c>
      <c r="D66" s="7">
        <v>137</v>
      </c>
      <c r="E66" s="7">
        <v>123</v>
      </c>
      <c r="F66" s="7">
        <v>133</v>
      </c>
      <c r="G66" s="7">
        <v>200</v>
      </c>
      <c r="H66" s="12">
        <v>593</v>
      </c>
      <c r="I66" s="7">
        <v>11</v>
      </c>
      <c r="J66" s="7">
        <v>11</v>
      </c>
      <c r="K66" s="7">
        <v>12</v>
      </c>
      <c r="L66" s="7">
        <v>8</v>
      </c>
    </row>
    <row r="67" spans="2:12" ht="15.6" x14ac:dyDescent="0.3">
      <c r="B67" s="60" t="s">
        <v>139</v>
      </c>
      <c r="C67" s="106" t="s">
        <v>87</v>
      </c>
      <c r="D67" s="7">
        <v>168</v>
      </c>
      <c r="E67" s="7">
        <v>126</v>
      </c>
      <c r="F67" s="7">
        <v>157</v>
      </c>
      <c r="G67" s="7">
        <v>134</v>
      </c>
      <c r="H67" s="12">
        <v>585</v>
      </c>
      <c r="I67" s="7">
        <v>5</v>
      </c>
      <c r="J67" s="7">
        <v>19</v>
      </c>
      <c r="K67" s="7">
        <v>11</v>
      </c>
      <c r="L67" s="7">
        <v>5</v>
      </c>
    </row>
    <row r="68" spans="2:12" ht="15.6" x14ac:dyDescent="0.3">
      <c r="B68" s="57" t="s">
        <v>134</v>
      </c>
      <c r="C68" s="104" t="s">
        <v>136</v>
      </c>
      <c r="D68" s="7">
        <v>122</v>
      </c>
      <c r="E68" s="7">
        <v>139</v>
      </c>
      <c r="F68" s="7">
        <v>133</v>
      </c>
      <c r="G68" s="7">
        <v>166</v>
      </c>
      <c r="H68" s="12">
        <v>560</v>
      </c>
      <c r="I68" s="7">
        <v>8</v>
      </c>
      <c r="J68" s="7">
        <v>16</v>
      </c>
      <c r="K68" s="7">
        <v>11</v>
      </c>
      <c r="L68" s="7">
        <v>6</v>
      </c>
    </row>
    <row r="69" spans="2:12" ht="15.6" x14ac:dyDescent="0.3">
      <c r="B69" s="59" t="s">
        <v>137</v>
      </c>
      <c r="C69" s="105" t="s">
        <v>85</v>
      </c>
      <c r="D69" s="7">
        <v>133</v>
      </c>
      <c r="E69" s="7">
        <v>117</v>
      </c>
      <c r="F69" s="7">
        <v>148</v>
      </c>
      <c r="G69" s="7">
        <v>151</v>
      </c>
      <c r="H69" s="12">
        <v>549</v>
      </c>
      <c r="I69" s="7">
        <v>7</v>
      </c>
      <c r="J69" s="7">
        <v>12</v>
      </c>
      <c r="K69" s="7">
        <v>15</v>
      </c>
      <c r="L69" s="7">
        <v>6</v>
      </c>
    </row>
    <row r="70" spans="2:12" ht="15.6" x14ac:dyDescent="0.3">
      <c r="B70" s="62" t="s">
        <v>145</v>
      </c>
      <c r="C70" s="109" t="s">
        <v>100</v>
      </c>
      <c r="D70" s="7">
        <v>123</v>
      </c>
      <c r="E70" s="7">
        <v>152</v>
      </c>
      <c r="F70" s="7">
        <v>146</v>
      </c>
      <c r="G70" s="7">
        <v>127</v>
      </c>
      <c r="H70" s="12">
        <v>548</v>
      </c>
      <c r="I70" s="7">
        <v>8</v>
      </c>
      <c r="J70" s="7">
        <v>15</v>
      </c>
      <c r="K70" s="7">
        <v>16</v>
      </c>
      <c r="L70" s="7">
        <v>3</v>
      </c>
    </row>
    <row r="71" spans="2:12" ht="15.6" x14ac:dyDescent="0.3">
      <c r="B71" s="62" t="s">
        <v>145</v>
      </c>
      <c r="C71" s="109" t="s">
        <v>97</v>
      </c>
      <c r="D71" s="7">
        <v>126</v>
      </c>
      <c r="E71" s="7">
        <v>125</v>
      </c>
      <c r="F71" s="7">
        <v>182</v>
      </c>
      <c r="G71" s="7">
        <v>102</v>
      </c>
      <c r="H71" s="12">
        <v>535</v>
      </c>
      <c r="I71" s="7">
        <v>4</v>
      </c>
      <c r="J71" s="7">
        <v>15</v>
      </c>
      <c r="K71" s="7">
        <v>14</v>
      </c>
      <c r="L71" s="7">
        <v>7</v>
      </c>
    </row>
    <row r="72" spans="2:12" ht="15.6" x14ac:dyDescent="0.3">
      <c r="B72" s="62" t="s">
        <v>145</v>
      </c>
      <c r="C72" s="109" t="s">
        <v>98</v>
      </c>
      <c r="D72" s="7">
        <v>99</v>
      </c>
      <c r="E72" s="7">
        <v>139</v>
      </c>
      <c r="F72" s="7">
        <v>187</v>
      </c>
      <c r="G72" s="7">
        <v>107</v>
      </c>
      <c r="H72" s="12">
        <v>532</v>
      </c>
      <c r="I72" s="7">
        <v>7</v>
      </c>
      <c r="J72" s="7">
        <v>12</v>
      </c>
      <c r="K72" s="7">
        <v>15</v>
      </c>
      <c r="L72" s="7">
        <v>6</v>
      </c>
    </row>
    <row r="73" spans="2:12" ht="15.6" x14ac:dyDescent="0.3">
      <c r="B73" s="62" t="s">
        <v>145</v>
      </c>
      <c r="C73" s="109" t="s">
        <v>96</v>
      </c>
      <c r="D73" s="7">
        <v>132</v>
      </c>
      <c r="E73" s="7">
        <v>133</v>
      </c>
      <c r="F73" s="7">
        <v>124</v>
      </c>
      <c r="G73" s="7">
        <v>141</v>
      </c>
      <c r="H73" s="12">
        <v>530</v>
      </c>
      <c r="I73" s="7">
        <v>7</v>
      </c>
      <c r="J73" s="7">
        <v>14</v>
      </c>
      <c r="K73" s="7">
        <v>16</v>
      </c>
      <c r="L73" s="7">
        <v>5</v>
      </c>
    </row>
    <row r="74" spans="2:12" ht="16.2" x14ac:dyDescent="0.3">
      <c r="B74" s="95" t="s">
        <v>179</v>
      </c>
      <c r="C74" s="110" t="s">
        <v>176</v>
      </c>
      <c r="D74" s="7">
        <v>112</v>
      </c>
      <c r="E74" s="7">
        <v>138</v>
      </c>
      <c r="F74" s="7">
        <v>152</v>
      </c>
      <c r="G74" s="7">
        <v>123</v>
      </c>
      <c r="H74" s="12">
        <v>525</v>
      </c>
      <c r="I74" s="7">
        <v>4</v>
      </c>
      <c r="J74" s="7">
        <v>18</v>
      </c>
      <c r="K74" s="7">
        <v>18</v>
      </c>
      <c r="L74" s="7">
        <v>0</v>
      </c>
    </row>
    <row r="75" spans="2:12" ht="15.6" x14ac:dyDescent="0.3">
      <c r="B75" s="62" t="s">
        <v>145</v>
      </c>
      <c r="C75" s="109" t="s">
        <v>99</v>
      </c>
      <c r="D75" s="7">
        <v>130</v>
      </c>
      <c r="E75" s="7">
        <v>133</v>
      </c>
      <c r="F75" s="7">
        <v>124</v>
      </c>
      <c r="G75" s="7">
        <v>137</v>
      </c>
      <c r="H75" s="12">
        <v>524</v>
      </c>
      <c r="I75" s="7">
        <v>6</v>
      </c>
      <c r="J75" s="7">
        <v>15</v>
      </c>
      <c r="K75" s="7">
        <v>16</v>
      </c>
      <c r="L75" s="7">
        <v>4</v>
      </c>
    </row>
    <row r="76" spans="2:12" ht="15.6" x14ac:dyDescent="0.3">
      <c r="B76" s="61" t="s">
        <v>142</v>
      </c>
      <c r="C76" s="107" t="s">
        <v>93</v>
      </c>
      <c r="D76" s="7">
        <v>90</v>
      </c>
      <c r="E76" s="7">
        <v>115</v>
      </c>
      <c r="F76" s="7">
        <v>111</v>
      </c>
      <c r="G76" s="7">
        <v>111</v>
      </c>
      <c r="H76" s="12">
        <v>427</v>
      </c>
      <c r="I76" s="7">
        <v>6</v>
      </c>
      <c r="J76" s="7">
        <v>5</v>
      </c>
      <c r="K76" s="7">
        <v>29</v>
      </c>
      <c r="L76" s="7">
        <v>0</v>
      </c>
    </row>
  </sheetData>
  <sortState xmlns:xlrd2="http://schemas.microsoft.com/office/spreadsheetml/2017/richdata2" ref="B31:L76">
    <sortCondition descending="1" ref="H31:H7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8027-AEB8-4EEF-8471-A4DAB0C6E5BD}">
  <dimension ref="A1:L35"/>
  <sheetViews>
    <sheetView workbookViewId="0">
      <selection activeCell="Q13" sqref="Q13"/>
    </sheetView>
  </sheetViews>
  <sheetFormatPr defaultRowHeight="14.4" x14ac:dyDescent="0.3"/>
  <cols>
    <col min="1" max="1" width="6.5546875" customWidth="1"/>
    <col min="2" max="2" width="3.21875" bestFit="1" customWidth="1"/>
    <col min="3" max="3" width="20.21875" bestFit="1" customWidth="1"/>
    <col min="4" max="4" width="6.109375" style="2" customWidth="1"/>
    <col min="5" max="5" width="8" customWidth="1"/>
    <col min="6" max="6" width="6" customWidth="1"/>
    <col min="7" max="7" width="4.77734375" style="2" customWidth="1"/>
    <col min="8" max="8" width="5.44140625" style="2" customWidth="1"/>
    <col min="9" max="10" width="4.77734375" style="2" customWidth="1"/>
    <col min="11" max="11" width="5.88671875" style="2" bestFit="1" customWidth="1"/>
    <col min="12" max="12" width="5.33203125" style="2" bestFit="1" customWidth="1"/>
  </cols>
  <sheetData>
    <row r="1" spans="1:12" ht="21" x14ac:dyDescent="0.4">
      <c r="C1" s="1" t="s">
        <v>101</v>
      </c>
      <c r="D1" s="86"/>
    </row>
    <row r="5" spans="1:12" ht="15" thickBot="1" x14ac:dyDescent="0.35"/>
    <row r="6" spans="1:12" ht="28.8" x14ac:dyDescent="0.3">
      <c r="C6" s="26" t="s">
        <v>11</v>
      </c>
      <c r="D6" s="87" t="s">
        <v>3</v>
      </c>
      <c r="E6" s="27" t="s">
        <v>33</v>
      </c>
      <c r="F6" s="28" t="s">
        <v>34</v>
      </c>
      <c r="G6" s="181" t="s">
        <v>4</v>
      </c>
      <c r="H6" s="193" t="s">
        <v>17</v>
      </c>
      <c r="I6" s="192" t="s">
        <v>2</v>
      </c>
      <c r="J6" s="25" t="s">
        <v>1</v>
      </c>
      <c r="K6" s="24" t="s">
        <v>190</v>
      </c>
      <c r="L6" s="24" t="s">
        <v>148</v>
      </c>
    </row>
    <row r="7" spans="1:12" ht="16.8" customHeight="1" x14ac:dyDescent="0.3">
      <c r="A7">
        <v>1</v>
      </c>
      <c r="B7" s="65" t="s">
        <v>149</v>
      </c>
      <c r="C7" s="65" t="s">
        <v>35</v>
      </c>
      <c r="D7" s="85">
        <f>SUM(H7:L7)</f>
        <v>3659</v>
      </c>
      <c r="E7" s="29">
        <f>D7/G7</f>
        <v>731.8</v>
      </c>
      <c r="F7" s="9">
        <f>E7/4</f>
        <v>182.95</v>
      </c>
      <c r="G7" s="197">
        <v>5</v>
      </c>
      <c r="H7" s="222">
        <v>723</v>
      </c>
      <c r="I7" s="185">
        <v>705</v>
      </c>
      <c r="J7" s="179">
        <v>765</v>
      </c>
      <c r="K7" s="7"/>
      <c r="L7" s="180">
        <v>1466</v>
      </c>
    </row>
    <row r="8" spans="1:12" ht="15.6" x14ac:dyDescent="0.3">
      <c r="A8">
        <v>2</v>
      </c>
      <c r="B8" s="65" t="s">
        <v>149</v>
      </c>
      <c r="C8" s="65" t="s">
        <v>36</v>
      </c>
      <c r="D8" s="85">
        <f>SUM(H8:L8)</f>
        <v>3456</v>
      </c>
      <c r="E8" s="151">
        <f>D8/G8</f>
        <v>691.2</v>
      </c>
      <c r="F8" s="9">
        <f>E8/4</f>
        <v>172.8</v>
      </c>
      <c r="G8" s="197">
        <v>5</v>
      </c>
      <c r="H8" s="224">
        <v>686</v>
      </c>
      <c r="I8" s="184">
        <v>783</v>
      </c>
      <c r="J8" s="7">
        <v>669</v>
      </c>
      <c r="K8" s="179">
        <v>705</v>
      </c>
      <c r="L8" s="7">
        <v>613</v>
      </c>
    </row>
    <row r="9" spans="1:12" ht="15.6" x14ac:dyDescent="0.3">
      <c r="A9">
        <v>3</v>
      </c>
      <c r="B9" s="65" t="s">
        <v>149</v>
      </c>
      <c r="C9" s="65" t="s">
        <v>39</v>
      </c>
      <c r="D9" s="85">
        <f>SUM(H9:L9)</f>
        <v>3349</v>
      </c>
      <c r="E9" s="152">
        <f>D9/G9</f>
        <v>669.8</v>
      </c>
      <c r="F9" s="9">
        <f>E9/4</f>
        <v>167.45</v>
      </c>
      <c r="G9" s="197">
        <v>5</v>
      </c>
      <c r="H9" s="194">
        <v>647</v>
      </c>
      <c r="I9" s="182">
        <v>660</v>
      </c>
      <c r="J9" s="7">
        <v>673</v>
      </c>
      <c r="K9" s="180">
        <v>704</v>
      </c>
      <c r="L9" s="178">
        <v>665</v>
      </c>
    </row>
    <row r="10" spans="1:12" ht="15.6" x14ac:dyDescent="0.3">
      <c r="A10">
        <v>4</v>
      </c>
      <c r="B10" s="65" t="s">
        <v>149</v>
      </c>
      <c r="C10" s="65" t="s">
        <v>38</v>
      </c>
      <c r="D10" s="85">
        <f>SUM(H10:L10)</f>
        <v>2626</v>
      </c>
      <c r="E10" s="9">
        <f>D10/G10</f>
        <v>656.5</v>
      </c>
      <c r="F10" s="9">
        <f>E10/4</f>
        <v>164.125</v>
      </c>
      <c r="G10" s="197">
        <v>4</v>
      </c>
      <c r="H10" s="194"/>
      <c r="I10" s="182">
        <v>658</v>
      </c>
      <c r="J10" s="7">
        <v>663</v>
      </c>
      <c r="K10" s="7">
        <v>656</v>
      </c>
      <c r="L10" s="7">
        <v>649</v>
      </c>
    </row>
    <row r="11" spans="1:12" ht="15.6" x14ac:dyDescent="0.3">
      <c r="A11">
        <v>5</v>
      </c>
      <c r="B11" s="66" t="s">
        <v>150</v>
      </c>
      <c r="C11" s="66" t="s">
        <v>45</v>
      </c>
      <c r="D11" s="85">
        <f>SUM(H11:L11)</f>
        <v>2620</v>
      </c>
      <c r="E11" s="9">
        <f>D11/G11</f>
        <v>655</v>
      </c>
      <c r="F11" s="9">
        <f>E11/4</f>
        <v>163.75</v>
      </c>
      <c r="G11" s="197">
        <v>4</v>
      </c>
      <c r="H11" s="194"/>
      <c r="I11" s="186">
        <v>685</v>
      </c>
      <c r="J11" s="180">
        <v>685</v>
      </c>
      <c r="K11" s="7">
        <v>626</v>
      </c>
      <c r="L11" s="7">
        <v>624</v>
      </c>
    </row>
    <row r="12" spans="1:12" ht="15.6" x14ac:dyDescent="0.3">
      <c r="A12">
        <v>6</v>
      </c>
      <c r="B12" s="65" t="s">
        <v>149</v>
      </c>
      <c r="C12" s="65" t="s">
        <v>37</v>
      </c>
      <c r="D12" s="85">
        <f>SUM(H12:L12)</f>
        <v>2618</v>
      </c>
      <c r="E12" s="9">
        <f>D12/G12</f>
        <v>654.5</v>
      </c>
      <c r="F12" s="9">
        <f>E12/4</f>
        <v>163.625</v>
      </c>
      <c r="G12" s="197">
        <v>4</v>
      </c>
      <c r="H12" s="194">
        <v>645</v>
      </c>
      <c r="I12" s="182"/>
      <c r="J12" s="178">
        <v>679</v>
      </c>
      <c r="K12" s="7">
        <v>629</v>
      </c>
      <c r="L12" s="178">
        <v>665</v>
      </c>
    </row>
    <row r="13" spans="1:12" ht="15.6" x14ac:dyDescent="0.3">
      <c r="A13">
        <v>7</v>
      </c>
      <c r="B13" s="66" t="s">
        <v>150</v>
      </c>
      <c r="C13" s="66" t="s">
        <v>40</v>
      </c>
      <c r="D13" s="85">
        <f>SUM(H13:L13)</f>
        <v>2594</v>
      </c>
      <c r="E13" s="9">
        <f>D13/G13</f>
        <v>648.5</v>
      </c>
      <c r="F13" s="9">
        <f>E13/4</f>
        <v>162.125</v>
      </c>
      <c r="G13" s="197">
        <v>4</v>
      </c>
      <c r="H13" s="223">
        <v>703</v>
      </c>
      <c r="I13" s="182">
        <v>603</v>
      </c>
      <c r="J13" s="7"/>
      <c r="K13" s="7">
        <v>638</v>
      </c>
      <c r="L13" s="7">
        <v>650</v>
      </c>
    </row>
    <row r="14" spans="1:12" ht="15.6" x14ac:dyDescent="0.3">
      <c r="A14">
        <v>8</v>
      </c>
      <c r="B14" s="66" t="s">
        <v>150</v>
      </c>
      <c r="C14" s="66" t="s">
        <v>42</v>
      </c>
      <c r="D14" s="85">
        <f>SUM(H14:L14)</f>
        <v>3180</v>
      </c>
      <c r="E14" s="9">
        <f>D14/G14</f>
        <v>636</v>
      </c>
      <c r="F14" s="9">
        <f>E14/4</f>
        <v>159</v>
      </c>
      <c r="G14" s="197">
        <v>5</v>
      </c>
      <c r="H14" s="194">
        <v>637</v>
      </c>
      <c r="I14" s="182">
        <v>595</v>
      </c>
      <c r="J14" s="7">
        <v>624</v>
      </c>
      <c r="K14" s="178">
        <v>702</v>
      </c>
      <c r="L14" s="7">
        <v>622</v>
      </c>
    </row>
    <row r="15" spans="1:12" ht="15.6" x14ac:dyDescent="0.3">
      <c r="A15">
        <v>9</v>
      </c>
      <c r="B15" s="67" t="s">
        <v>151</v>
      </c>
      <c r="C15" s="67" t="s">
        <v>48</v>
      </c>
      <c r="D15" s="85">
        <f>SUM(H15:L15)</f>
        <v>2485</v>
      </c>
      <c r="E15" s="9">
        <f>D15/G15</f>
        <v>621.25</v>
      </c>
      <c r="F15" s="9">
        <f>E15/4</f>
        <v>155.3125</v>
      </c>
      <c r="G15" s="197">
        <v>4</v>
      </c>
      <c r="H15" s="194">
        <v>575</v>
      </c>
      <c r="I15" s="182"/>
      <c r="J15" s="7">
        <v>639</v>
      </c>
      <c r="K15" s="7">
        <v>612</v>
      </c>
      <c r="L15" s="7">
        <v>659</v>
      </c>
    </row>
    <row r="16" spans="1:12" ht="15.6" x14ac:dyDescent="0.3">
      <c r="A16">
        <v>10</v>
      </c>
      <c r="B16" s="66" t="s">
        <v>150</v>
      </c>
      <c r="C16" s="66" t="s">
        <v>41</v>
      </c>
      <c r="D16" s="85">
        <f>SUM(H16:L16)</f>
        <v>2477</v>
      </c>
      <c r="E16" s="9">
        <f>D16/G16</f>
        <v>619.25</v>
      </c>
      <c r="F16" s="9">
        <f>E16/4</f>
        <v>154.8125</v>
      </c>
      <c r="G16" s="197">
        <v>4</v>
      </c>
      <c r="H16" s="194">
        <v>595</v>
      </c>
      <c r="I16" s="182">
        <v>598</v>
      </c>
      <c r="J16" s="7">
        <v>645</v>
      </c>
      <c r="K16" s="7"/>
      <c r="L16" s="7">
        <v>639</v>
      </c>
    </row>
    <row r="17" spans="1:12" ht="15.6" x14ac:dyDescent="0.3">
      <c r="A17">
        <v>11</v>
      </c>
      <c r="B17" s="70" t="s">
        <v>155</v>
      </c>
      <c r="C17" s="70" t="s">
        <v>158</v>
      </c>
      <c r="D17" s="85">
        <f>SUM(H17:L17)</f>
        <v>3034</v>
      </c>
      <c r="E17" s="9">
        <f>D17/G17</f>
        <v>606.79999999999995</v>
      </c>
      <c r="F17" s="9">
        <f>E17/4</f>
        <v>151.69999999999999</v>
      </c>
      <c r="G17" s="197">
        <v>5</v>
      </c>
      <c r="H17" s="194">
        <v>661</v>
      </c>
      <c r="I17" s="182">
        <v>615</v>
      </c>
      <c r="J17" s="7">
        <v>566</v>
      </c>
      <c r="K17" s="7">
        <v>543</v>
      </c>
      <c r="L17" s="7">
        <v>649</v>
      </c>
    </row>
    <row r="18" spans="1:12" ht="15.6" x14ac:dyDescent="0.3">
      <c r="A18">
        <v>12</v>
      </c>
      <c r="B18" s="66" t="s">
        <v>150</v>
      </c>
      <c r="C18" s="66" t="s">
        <v>44</v>
      </c>
      <c r="D18" s="85">
        <f>SUM(H18:L18)</f>
        <v>3023</v>
      </c>
      <c r="E18" s="9">
        <f>D18/G18</f>
        <v>604.6</v>
      </c>
      <c r="F18" s="9">
        <f>E18/4</f>
        <v>151.15</v>
      </c>
      <c r="G18" s="197">
        <v>5</v>
      </c>
      <c r="H18" s="194">
        <v>595</v>
      </c>
      <c r="I18" s="182">
        <v>555</v>
      </c>
      <c r="J18" s="7">
        <v>523</v>
      </c>
      <c r="K18" s="7">
        <v>626</v>
      </c>
      <c r="L18" s="179">
        <v>724</v>
      </c>
    </row>
    <row r="19" spans="1:12" ht="15.6" x14ac:dyDescent="0.3">
      <c r="A19">
        <v>13</v>
      </c>
      <c r="B19" s="67" t="s">
        <v>151</v>
      </c>
      <c r="C19" s="67" t="s">
        <v>47</v>
      </c>
      <c r="D19" s="85">
        <f>SUM(H19:L19)</f>
        <v>2388</v>
      </c>
      <c r="E19" s="9">
        <f>D19/G19</f>
        <v>597</v>
      </c>
      <c r="F19" s="9">
        <f>E19/4</f>
        <v>149.25</v>
      </c>
      <c r="G19" s="197">
        <v>4</v>
      </c>
      <c r="H19" s="194">
        <v>574</v>
      </c>
      <c r="I19" s="182"/>
      <c r="J19" s="7">
        <v>617</v>
      </c>
      <c r="K19" s="7">
        <v>587</v>
      </c>
      <c r="L19" s="7">
        <v>610</v>
      </c>
    </row>
    <row r="20" spans="1:12" ht="15.6" x14ac:dyDescent="0.3">
      <c r="A20">
        <v>14</v>
      </c>
      <c r="B20" s="67" t="s">
        <v>151</v>
      </c>
      <c r="C20" s="67" t="s">
        <v>46</v>
      </c>
      <c r="D20" s="85">
        <f>SUM(H20:L20)</f>
        <v>1188</v>
      </c>
      <c r="E20" s="9">
        <f>D20/G20</f>
        <v>594</v>
      </c>
      <c r="F20" s="9">
        <f>E20/4</f>
        <v>148.5</v>
      </c>
      <c r="G20" s="197">
        <v>2</v>
      </c>
      <c r="H20" s="194"/>
      <c r="I20" s="182"/>
      <c r="J20" s="7"/>
      <c r="K20" s="7">
        <v>587</v>
      </c>
      <c r="L20" s="7">
        <v>601</v>
      </c>
    </row>
    <row r="21" spans="1:12" ht="15.6" x14ac:dyDescent="0.3">
      <c r="A21">
        <v>15</v>
      </c>
      <c r="B21" s="68" t="s">
        <v>152</v>
      </c>
      <c r="C21" s="68" t="s">
        <v>52</v>
      </c>
      <c r="D21" s="85">
        <f>SUM(H21:L21)</f>
        <v>1151</v>
      </c>
      <c r="E21" s="9">
        <f>D21/G21</f>
        <v>575.5</v>
      </c>
      <c r="F21" s="9">
        <f>E21/4</f>
        <v>143.875</v>
      </c>
      <c r="G21" s="197">
        <v>2</v>
      </c>
      <c r="H21" s="194"/>
      <c r="I21" s="182"/>
      <c r="J21" s="7"/>
      <c r="K21" s="7">
        <v>556</v>
      </c>
      <c r="L21" s="7">
        <v>595</v>
      </c>
    </row>
    <row r="22" spans="1:12" ht="15.6" x14ac:dyDescent="0.3">
      <c r="A22">
        <v>16</v>
      </c>
      <c r="B22" s="68" t="s">
        <v>152</v>
      </c>
      <c r="C22" s="68" t="s">
        <v>55</v>
      </c>
      <c r="D22" s="85">
        <f>SUM(H22:L22)</f>
        <v>2253</v>
      </c>
      <c r="E22" s="9">
        <f>D22/G22</f>
        <v>563.25</v>
      </c>
      <c r="F22" s="9">
        <f>E22/4</f>
        <v>140.8125</v>
      </c>
      <c r="G22" s="197">
        <v>4</v>
      </c>
      <c r="H22" s="194">
        <v>580</v>
      </c>
      <c r="I22" s="182"/>
      <c r="J22" s="7">
        <v>566</v>
      </c>
      <c r="K22" s="7">
        <v>546</v>
      </c>
      <c r="L22" s="7">
        <v>561</v>
      </c>
    </row>
    <row r="23" spans="1:12" ht="15.6" x14ac:dyDescent="0.3">
      <c r="A23">
        <v>17</v>
      </c>
      <c r="B23" s="71" t="s">
        <v>155</v>
      </c>
      <c r="C23" s="71" t="s">
        <v>162</v>
      </c>
      <c r="D23" s="85">
        <f>SUM(H23:L23)</f>
        <v>556</v>
      </c>
      <c r="E23" s="9">
        <f>D23/G23</f>
        <v>556</v>
      </c>
      <c r="F23" s="9">
        <f>E23/4</f>
        <v>139</v>
      </c>
      <c r="G23" s="197">
        <v>1</v>
      </c>
      <c r="H23" s="194"/>
      <c r="I23" s="182"/>
      <c r="J23" s="7"/>
      <c r="K23" s="7"/>
      <c r="L23" s="7">
        <v>556</v>
      </c>
    </row>
    <row r="24" spans="1:12" ht="15.6" x14ac:dyDescent="0.3">
      <c r="A24">
        <v>18</v>
      </c>
      <c r="B24" s="67" t="s">
        <v>151</v>
      </c>
      <c r="C24" s="67" t="s">
        <v>49</v>
      </c>
      <c r="D24" s="85">
        <f>SUM(H24:L24)</f>
        <v>2222</v>
      </c>
      <c r="E24" s="9">
        <f>D24/G24</f>
        <v>555.5</v>
      </c>
      <c r="F24" s="9">
        <f>E24/4</f>
        <v>138.875</v>
      </c>
      <c r="G24" s="197">
        <v>4</v>
      </c>
      <c r="H24" s="194">
        <v>551</v>
      </c>
      <c r="I24" s="182">
        <v>570</v>
      </c>
      <c r="J24" s="7">
        <v>519</v>
      </c>
      <c r="K24" s="7"/>
      <c r="L24" s="7">
        <v>582</v>
      </c>
    </row>
    <row r="25" spans="1:12" ht="15.6" x14ac:dyDescent="0.3">
      <c r="A25">
        <v>19</v>
      </c>
      <c r="B25" s="68" t="s">
        <v>152</v>
      </c>
      <c r="C25" s="68" t="s">
        <v>54</v>
      </c>
      <c r="D25" s="85">
        <f>SUM(H25:L25)</f>
        <v>2754</v>
      </c>
      <c r="E25" s="9">
        <f>D25/G25</f>
        <v>550.79999999999995</v>
      </c>
      <c r="F25" s="9">
        <f>E25/4</f>
        <v>137.69999999999999</v>
      </c>
      <c r="G25" s="197">
        <v>5</v>
      </c>
      <c r="H25" s="194">
        <v>533</v>
      </c>
      <c r="I25" s="182">
        <v>600</v>
      </c>
      <c r="J25" s="7">
        <v>493</v>
      </c>
      <c r="K25" s="7">
        <v>568</v>
      </c>
      <c r="L25" s="7">
        <v>560</v>
      </c>
    </row>
    <row r="26" spans="1:12" ht="15.6" x14ac:dyDescent="0.3">
      <c r="A26">
        <v>20</v>
      </c>
      <c r="B26" s="71" t="s">
        <v>155</v>
      </c>
      <c r="C26" s="71" t="s">
        <v>193</v>
      </c>
      <c r="D26" s="85">
        <f>SUM(H26:L26)</f>
        <v>1615</v>
      </c>
      <c r="E26" s="9">
        <f>D26/G26</f>
        <v>538.33333333333337</v>
      </c>
      <c r="F26" s="9">
        <f>E26/4</f>
        <v>134.58333333333334</v>
      </c>
      <c r="G26" s="197">
        <v>3</v>
      </c>
      <c r="H26" s="194">
        <v>543</v>
      </c>
      <c r="I26" s="182">
        <v>544</v>
      </c>
      <c r="J26" s="7">
        <v>528</v>
      </c>
      <c r="K26" s="7"/>
      <c r="L26" s="7"/>
    </row>
    <row r="27" spans="1:12" ht="15.6" x14ac:dyDescent="0.3">
      <c r="A27">
        <v>21</v>
      </c>
      <c r="B27" s="68" t="s">
        <v>152</v>
      </c>
      <c r="C27" s="148" t="s">
        <v>53</v>
      </c>
      <c r="D27" s="85">
        <f>SUM(H27:L27)</f>
        <v>2123</v>
      </c>
      <c r="E27" s="9">
        <f>D27/G27</f>
        <v>530.75</v>
      </c>
      <c r="F27" s="9">
        <f>E27/4</f>
        <v>132.6875</v>
      </c>
      <c r="G27" s="197">
        <v>4</v>
      </c>
      <c r="H27" s="194">
        <v>518</v>
      </c>
      <c r="I27" s="182">
        <v>560</v>
      </c>
      <c r="J27" s="7">
        <v>521</v>
      </c>
      <c r="K27" s="7"/>
      <c r="L27" s="7">
        <v>524</v>
      </c>
    </row>
    <row r="28" spans="1:12" ht="15.6" x14ac:dyDescent="0.3">
      <c r="A28">
        <v>22</v>
      </c>
      <c r="B28" s="68" t="s">
        <v>152</v>
      </c>
      <c r="C28" s="148" t="s">
        <v>51</v>
      </c>
      <c r="D28" s="85">
        <f>SUM(H28:L28)</f>
        <v>2114</v>
      </c>
      <c r="E28" s="9">
        <f>D28/G28</f>
        <v>528.5</v>
      </c>
      <c r="F28" s="9">
        <f>E28/4</f>
        <v>132.125</v>
      </c>
      <c r="G28" s="197">
        <v>4</v>
      </c>
      <c r="H28" s="194">
        <v>499</v>
      </c>
      <c r="I28" s="182">
        <v>535</v>
      </c>
      <c r="J28" s="7">
        <v>513</v>
      </c>
      <c r="K28" s="7">
        <v>567</v>
      </c>
      <c r="L28" s="7"/>
    </row>
    <row r="29" spans="1:12" ht="15.6" x14ac:dyDescent="0.3">
      <c r="A29">
        <v>23</v>
      </c>
      <c r="B29" s="221" t="s">
        <v>152</v>
      </c>
      <c r="C29" s="221" t="s">
        <v>153</v>
      </c>
      <c r="D29" s="85">
        <f>SUM(H29:L29)</f>
        <v>1048</v>
      </c>
      <c r="E29" s="9">
        <f>D29/G29</f>
        <v>524</v>
      </c>
      <c r="F29" s="9">
        <f>E29/4</f>
        <v>131</v>
      </c>
      <c r="G29" s="197">
        <v>2</v>
      </c>
      <c r="H29" s="194"/>
      <c r="I29" s="182">
        <v>564</v>
      </c>
      <c r="J29" s="7">
        <v>484</v>
      </c>
      <c r="K29" s="7"/>
      <c r="L29" s="7"/>
    </row>
    <row r="30" spans="1:12" ht="15.6" x14ac:dyDescent="0.3">
      <c r="A30">
        <v>24</v>
      </c>
      <c r="B30" s="70" t="s">
        <v>155</v>
      </c>
      <c r="C30" s="150" t="s">
        <v>161</v>
      </c>
      <c r="D30" s="85">
        <f>SUM(H30:L30)</f>
        <v>1537</v>
      </c>
      <c r="E30" s="9">
        <f>D30/G30</f>
        <v>512.33333333333337</v>
      </c>
      <c r="F30" s="9">
        <f>E30/4</f>
        <v>128.08333333333334</v>
      </c>
      <c r="G30" s="197">
        <v>3</v>
      </c>
      <c r="H30" s="194">
        <v>495</v>
      </c>
      <c r="I30" s="182"/>
      <c r="J30" s="7">
        <v>535</v>
      </c>
      <c r="K30" s="7">
        <v>507</v>
      </c>
      <c r="L30" s="7"/>
    </row>
    <row r="31" spans="1:12" ht="15.6" x14ac:dyDescent="0.3">
      <c r="A31">
        <v>25</v>
      </c>
      <c r="B31" s="68" t="s">
        <v>152</v>
      </c>
      <c r="C31" s="148" t="s">
        <v>154</v>
      </c>
      <c r="D31" s="85">
        <f>SUM(H31:L31)</f>
        <v>1506</v>
      </c>
      <c r="E31" s="9">
        <f>D31/G31</f>
        <v>502</v>
      </c>
      <c r="F31" s="9">
        <f>E31/4</f>
        <v>125.5</v>
      </c>
      <c r="G31" s="197">
        <v>3</v>
      </c>
      <c r="H31" s="194">
        <v>494</v>
      </c>
      <c r="I31" s="182">
        <v>503</v>
      </c>
      <c r="J31" s="7"/>
      <c r="K31" s="7">
        <v>509</v>
      </c>
      <c r="L31" s="7"/>
    </row>
    <row r="32" spans="1:12" ht="15.6" x14ac:dyDescent="0.3">
      <c r="A32">
        <v>26</v>
      </c>
      <c r="B32" s="70" t="s">
        <v>155</v>
      </c>
      <c r="C32" s="149" t="s">
        <v>160</v>
      </c>
      <c r="D32" s="85">
        <f>SUM(H32:L32)</f>
        <v>1003</v>
      </c>
      <c r="E32" s="9">
        <f>D32/G32</f>
        <v>501.5</v>
      </c>
      <c r="F32" s="9">
        <f>E32/4</f>
        <v>125.375</v>
      </c>
      <c r="G32" s="197">
        <v>2</v>
      </c>
      <c r="H32" s="194"/>
      <c r="I32" s="182"/>
      <c r="J32" s="7">
        <v>497</v>
      </c>
      <c r="K32" s="7">
        <v>506</v>
      </c>
      <c r="L32" s="7"/>
    </row>
    <row r="33" spans="1:12" ht="15.6" x14ac:dyDescent="0.3">
      <c r="A33">
        <v>27</v>
      </c>
      <c r="B33" s="67" t="s">
        <v>151</v>
      </c>
      <c r="C33" s="133" t="s">
        <v>50</v>
      </c>
      <c r="D33" s="85">
        <f>SUM(H33:L33)</f>
        <v>991</v>
      </c>
      <c r="E33" s="9">
        <f>D33/G33</f>
        <v>495.5</v>
      </c>
      <c r="F33" s="9">
        <f>E33/4</f>
        <v>123.875</v>
      </c>
      <c r="G33" s="197">
        <v>2</v>
      </c>
      <c r="H33" s="194"/>
      <c r="I33" s="182">
        <v>459</v>
      </c>
      <c r="J33" s="7">
        <v>532</v>
      </c>
      <c r="K33" s="7"/>
      <c r="L33" s="7"/>
    </row>
    <row r="34" spans="1:12" ht="15.6" x14ac:dyDescent="0.3">
      <c r="A34">
        <v>28</v>
      </c>
      <c r="B34" s="71" t="s">
        <v>155</v>
      </c>
      <c r="C34" s="71" t="s">
        <v>157</v>
      </c>
      <c r="D34" s="85">
        <f>SUM(H34:L34)</f>
        <v>1466</v>
      </c>
      <c r="E34" s="9">
        <f>D34/G34</f>
        <v>488.66666666666669</v>
      </c>
      <c r="F34" s="9">
        <f>E34/4</f>
        <v>122.16666666666667</v>
      </c>
      <c r="G34" s="197">
        <v>3</v>
      </c>
      <c r="H34" s="194">
        <v>501</v>
      </c>
      <c r="I34" s="182">
        <v>496</v>
      </c>
      <c r="J34" s="7"/>
      <c r="K34" s="7"/>
      <c r="L34" s="7">
        <v>469</v>
      </c>
    </row>
    <row r="35" spans="1:12" ht="16.2" thickBot="1" x14ac:dyDescent="0.35">
      <c r="A35">
        <v>29</v>
      </c>
      <c r="B35" s="71" t="s">
        <v>155</v>
      </c>
      <c r="C35" s="71" t="s">
        <v>159</v>
      </c>
      <c r="D35" s="85">
        <f>SUM(H35:L35)</f>
        <v>1419</v>
      </c>
      <c r="E35" s="9">
        <f>D35/G35</f>
        <v>473</v>
      </c>
      <c r="F35" s="9">
        <f>E35/4</f>
        <v>118.25</v>
      </c>
      <c r="G35" s="197">
        <v>3</v>
      </c>
      <c r="H35" s="195"/>
      <c r="I35" s="182">
        <v>472</v>
      </c>
      <c r="J35" s="7"/>
      <c r="K35" s="7">
        <v>453</v>
      </c>
      <c r="L35" s="7">
        <v>494</v>
      </c>
    </row>
  </sheetData>
  <sortState xmlns:xlrd2="http://schemas.microsoft.com/office/spreadsheetml/2017/richdata2" ref="B7:L35">
    <sortCondition descending="1" ref="E7:E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CD16-F9D5-4AD5-9E88-EFAE69E470E1}">
  <dimension ref="A1:L63"/>
  <sheetViews>
    <sheetView workbookViewId="0">
      <selection activeCell="O11" sqref="O11"/>
    </sheetView>
  </sheetViews>
  <sheetFormatPr defaultRowHeight="14.4" x14ac:dyDescent="0.3"/>
  <cols>
    <col min="1" max="1" width="6.6640625" customWidth="1"/>
    <col min="2" max="2" width="3.21875" bestFit="1" customWidth="1"/>
    <col min="3" max="3" width="18.44140625" customWidth="1"/>
    <col min="4" max="4" width="5.44140625" bestFit="1" customWidth="1"/>
    <col min="5" max="5" width="6.33203125" customWidth="1"/>
    <col min="6" max="6" width="4.88671875" bestFit="1" customWidth="1"/>
    <col min="7" max="7" width="3.77734375" bestFit="1" customWidth="1"/>
    <col min="8" max="8" width="6.33203125" customWidth="1"/>
    <col min="9" max="9" width="6.21875" bestFit="1" customWidth="1"/>
    <col min="10" max="10" width="6.6640625" bestFit="1" customWidth="1"/>
    <col min="11" max="11" width="5.44140625" customWidth="1"/>
    <col min="12" max="12" width="6.5546875" style="22" customWidth="1"/>
  </cols>
  <sheetData>
    <row r="1" spans="1:12" ht="21" x14ac:dyDescent="0.4">
      <c r="C1" s="1" t="s">
        <v>101</v>
      </c>
      <c r="D1" s="1"/>
    </row>
    <row r="3" spans="1:12" ht="15" thickBot="1" x14ac:dyDescent="0.35"/>
    <row r="4" spans="1:12" x14ac:dyDescent="0.3">
      <c r="G4" s="2"/>
      <c r="H4" s="187" t="s">
        <v>201</v>
      </c>
      <c r="I4" s="182" t="s">
        <v>2</v>
      </c>
      <c r="J4" s="24" t="s">
        <v>1</v>
      </c>
      <c r="K4" s="7" t="s">
        <v>0</v>
      </c>
      <c r="L4" s="24" t="s">
        <v>148</v>
      </c>
    </row>
    <row r="5" spans="1:12" ht="30.6" customHeight="1" x14ac:dyDescent="0.3">
      <c r="C5" s="26" t="s">
        <v>8</v>
      </c>
      <c r="D5" s="2" t="s">
        <v>3</v>
      </c>
      <c r="E5" s="27" t="s">
        <v>33</v>
      </c>
      <c r="F5" s="28" t="s">
        <v>34</v>
      </c>
      <c r="G5" s="181" t="s">
        <v>4</v>
      </c>
      <c r="H5" s="188">
        <v>45604</v>
      </c>
      <c r="I5" s="183">
        <v>45619</v>
      </c>
      <c r="J5" s="175">
        <v>45574</v>
      </c>
      <c r="K5" s="176">
        <v>45560</v>
      </c>
      <c r="L5" s="177">
        <v>45548</v>
      </c>
    </row>
    <row r="6" spans="1:12" ht="15.6" x14ac:dyDescent="0.3">
      <c r="A6">
        <v>1</v>
      </c>
      <c r="B6" s="54" t="s">
        <v>131</v>
      </c>
      <c r="C6" s="100" t="s">
        <v>57</v>
      </c>
      <c r="D6" s="7">
        <f>SUM(H6:L6)</f>
        <v>3539</v>
      </c>
      <c r="E6" s="29">
        <f>D6/G6</f>
        <v>884.75</v>
      </c>
      <c r="F6" s="9">
        <f>E6/4</f>
        <v>221.1875</v>
      </c>
      <c r="G6" s="197">
        <v>4</v>
      </c>
      <c r="H6" s="225">
        <v>934</v>
      </c>
      <c r="I6" s="182"/>
      <c r="J6" s="178">
        <v>849</v>
      </c>
      <c r="K6" s="178">
        <v>861</v>
      </c>
      <c r="L6" s="179">
        <v>895</v>
      </c>
    </row>
    <row r="7" spans="1:12" ht="15.6" x14ac:dyDescent="0.3">
      <c r="A7">
        <v>2</v>
      </c>
      <c r="B7" s="54" t="s">
        <v>131</v>
      </c>
      <c r="C7" s="100" t="s">
        <v>56</v>
      </c>
      <c r="D7" s="7">
        <f>SUM(H7:L7)</f>
        <v>4208</v>
      </c>
      <c r="E7" s="151">
        <f>D7/G7</f>
        <v>841.6</v>
      </c>
      <c r="F7" s="9">
        <f>E7/4</f>
        <v>210.4</v>
      </c>
      <c r="G7" s="197">
        <v>5</v>
      </c>
      <c r="H7" s="226">
        <v>855</v>
      </c>
      <c r="I7" s="182">
        <v>750</v>
      </c>
      <c r="J7" s="179">
        <v>911</v>
      </c>
      <c r="K7" s="179">
        <v>890</v>
      </c>
      <c r="L7" s="7">
        <v>802</v>
      </c>
    </row>
    <row r="8" spans="1:12" ht="15.6" x14ac:dyDescent="0.3">
      <c r="A8">
        <v>3</v>
      </c>
      <c r="B8" s="54" t="s">
        <v>131</v>
      </c>
      <c r="C8" s="100" t="s">
        <v>58</v>
      </c>
      <c r="D8" s="7">
        <f>SUM(H8:L8)</f>
        <v>4114</v>
      </c>
      <c r="E8" s="152">
        <f>D8/G8</f>
        <v>822.8</v>
      </c>
      <c r="F8" s="9">
        <f>E8/4</f>
        <v>205.7</v>
      </c>
      <c r="G8" s="197">
        <v>5</v>
      </c>
      <c r="H8" s="189">
        <v>806</v>
      </c>
      <c r="I8" s="182">
        <v>805</v>
      </c>
      <c r="J8" s="7">
        <v>797</v>
      </c>
      <c r="K8" s="180">
        <v>883</v>
      </c>
      <c r="L8" s="178">
        <v>823</v>
      </c>
    </row>
    <row r="9" spans="1:12" ht="15.6" x14ac:dyDescent="0.3">
      <c r="A9">
        <v>4</v>
      </c>
      <c r="B9" s="54" t="s">
        <v>131</v>
      </c>
      <c r="C9" s="100" t="s">
        <v>192</v>
      </c>
      <c r="D9" s="7">
        <f>SUM(H9:L9)</f>
        <v>2402</v>
      </c>
      <c r="E9" s="231">
        <f>D9/G9</f>
        <v>800.66666666666663</v>
      </c>
      <c r="F9" s="9">
        <f>E9/4</f>
        <v>200.16666666666666</v>
      </c>
      <c r="G9" s="197">
        <v>3</v>
      </c>
      <c r="H9" s="189">
        <v>739</v>
      </c>
      <c r="I9" s="182">
        <v>809</v>
      </c>
      <c r="J9" s="180">
        <v>854</v>
      </c>
      <c r="K9" s="7"/>
      <c r="L9" s="7"/>
    </row>
    <row r="10" spans="1:12" ht="15.6" x14ac:dyDescent="0.3">
      <c r="A10">
        <v>5</v>
      </c>
      <c r="B10" s="54" t="s">
        <v>131</v>
      </c>
      <c r="C10" s="100" t="s">
        <v>59</v>
      </c>
      <c r="D10" s="7">
        <f>SUM(H10:L10)</f>
        <v>3954</v>
      </c>
      <c r="E10" s="9">
        <f>D10/G10</f>
        <v>790.8</v>
      </c>
      <c r="F10" s="9">
        <f>E10/4</f>
        <v>197.7</v>
      </c>
      <c r="G10" s="197">
        <v>5</v>
      </c>
      <c r="H10" s="189">
        <v>772</v>
      </c>
      <c r="I10" s="184">
        <v>848</v>
      </c>
      <c r="J10" s="7">
        <v>798</v>
      </c>
      <c r="K10" s="7">
        <v>759</v>
      </c>
      <c r="L10" s="7">
        <v>777</v>
      </c>
    </row>
    <row r="11" spans="1:12" ht="15.6" x14ac:dyDescent="0.3">
      <c r="A11">
        <v>6</v>
      </c>
      <c r="B11" s="54" t="s">
        <v>131</v>
      </c>
      <c r="C11" s="54" t="s">
        <v>60</v>
      </c>
      <c r="D11" s="7">
        <f>SUM(H11:L11)</f>
        <v>3845</v>
      </c>
      <c r="E11" s="9">
        <f>D11/G11</f>
        <v>769</v>
      </c>
      <c r="F11" s="9">
        <f>E11/4</f>
        <v>192.25</v>
      </c>
      <c r="G11" s="197">
        <v>5</v>
      </c>
      <c r="H11" s="189">
        <v>750</v>
      </c>
      <c r="I11" s="185">
        <v>833</v>
      </c>
      <c r="J11" s="7">
        <v>764</v>
      </c>
      <c r="K11" s="7">
        <v>734</v>
      </c>
      <c r="L11" s="7">
        <v>764</v>
      </c>
    </row>
    <row r="12" spans="1:12" ht="15.6" x14ac:dyDescent="0.3">
      <c r="A12">
        <v>7</v>
      </c>
      <c r="B12" s="56" t="s">
        <v>133</v>
      </c>
      <c r="C12" s="102" t="s">
        <v>69</v>
      </c>
      <c r="D12" s="7">
        <f>SUM(H12:L12)</f>
        <v>3783</v>
      </c>
      <c r="E12" s="9">
        <f>D12/G12</f>
        <v>756.6</v>
      </c>
      <c r="F12" s="9">
        <f>E12/4</f>
        <v>189.15</v>
      </c>
      <c r="G12" s="197">
        <v>5</v>
      </c>
      <c r="H12" s="227">
        <v>838</v>
      </c>
      <c r="I12" s="182">
        <v>713</v>
      </c>
      <c r="J12" s="7">
        <v>756</v>
      </c>
      <c r="K12" s="7">
        <v>788</v>
      </c>
      <c r="L12" s="7">
        <v>688</v>
      </c>
    </row>
    <row r="13" spans="1:12" ht="15.6" x14ac:dyDescent="0.3">
      <c r="A13">
        <v>8</v>
      </c>
      <c r="B13" s="55" t="s">
        <v>132</v>
      </c>
      <c r="C13" s="101" t="s">
        <v>61</v>
      </c>
      <c r="D13" s="7">
        <f>SUM(H13:L13)</f>
        <v>3020</v>
      </c>
      <c r="E13" s="9">
        <f>D13/G13</f>
        <v>755</v>
      </c>
      <c r="F13" s="9">
        <f>E13/4</f>
        <v>188.75</v>
      </c>
      <c r="G13" s="197">
        <v>4</v>
      </c>
      <c r="H13" s="189">
        <v>695</v>
      </c>
      <c r="I13" s="182"/>
      <c r="J13" s="7">
        <v>822</v>
      </c>
      <c r="K13" s="7">
        <v>726</v>
      </c>
      <c r="L13" s="7">
        <v>777</v>
      </c>
    </row>
    <row r="14" spans="1:12" ht="15.6" x14ac:dyDescent="0.3">
      <c r="A14">
        <v>9</v>
      </c>
      <c r="B14" s="55" t="s">
        <v>132</v>
      </c>
      <c r="C14" s="101" t="s">
        <v>66</v>
      </c>
      <c r="D14" s="7">
        <f>SUM(H14:L14)</f>
        <v>3756</v>
      </c>
      <c r="E14" s="9">
        <f>D14/G14</f>
        <v>751.2</v>
      </c>
      <c r="F14" s="9">
        <f>E14/4</f>
        <v>187.8</v>
      </c>
      <c r="G14" s="197">
        <v>5</v>
      </c>
      <c r="H14" s="189">
        <v>708</v>
      </c>
      <c r="I14" s="182">
        <v>792</v>
      </c>
      <c r="J14" s="7">
        <v>701</v>
      </c>
      <c r="K14" s="7">
        <v>809</v>
      </c>
      <c r="L14" s="7">
        <v>746</v>
      </c>
    </row>
    <row r="15" spans="1:12" ht="15.6" x14ac:dyDescent="0.3">
      <c r="A15">
        <v>10</v>
      </c>
      <c r="B15" s="56" t="s">
        <v>133</v>
      </c>
      <c r="C15" s="102" t="s">
        <v>73</v>
      </c>
      <c r="D15" s="7">
        <f>SUM(H15:L15)</f>
        <v>3720</v>
      </c>
      <c r="E15" s="9">
        <f>D15/G15</f>
        <v>744</v>
      </c>
      <c r="F15" s="9">
        <f>E15/4</f>
        <v>186</v>
      </c>
      <c r="G15" s="197">
        <v>5</v>
      </c>
      <c r="H15" s="189">
        <v>781</v>
      </c>
      <c r="I15" s="182">
        <v>783</v>
      </c>
      <c r="J15" s="7">
        <v>701</v>
      </c>
      <c r="K15" s="7">
        <v>776</v>
      </c>
      <c r="L15" s="7">
        <v>679</v>
      </c>
    </row>
    <row r="16" spans="1:12" ht="15.6" x14ac:dyDescent="0.3">
      <c r="A16">
        <v>11</v>
      </c>
      <c r="B16" s="55" t="s">
        <v>132</v>
      </c>
      <c r="C16" s="101" t="s">
        <v>63</v>
      </c>
      <c r="D16" s="7">
        <f>SUM(H16:L16)</f>
        <v>3700</v>
      </c>
      <c r="E16" s="9">
        <f>D16/G16</f>
        <v>740</v>
      </c>
      <c r="F16" s="9">
        <f>E16/4</f>
        <v>185</v>
      </c>
      <c r="G16" s="197">
        <v>5</v>
      </c>
      <c r="H16" s="189">
        <v>668</v>
      </c>
      <c r="I16" s="182">
        <v>699</v>
      </c>
      <c r="J16" s="7">
        <v>832</v>
      </c>
      <c r="K16" s="7">
        <v>739</v>
      </c>
      <c r="L16" s="7">
        <v>762</v>
      </c>
    </row>
    <row r="17" spans="1:12" ht="15.6" x14ac:dyDescent="0.3">
      <c r="A17">
        <v>12</v>
      </c>
      <c r="B17" s="55" t="s">
        <v>132</v>
      </c>
      <c r="C17" s="101" t="s">
        <v>68</v>
      </c>
      <c r="D17" s="7">
        <f>SUM(H17:L17)</f>
        <v>2956</v>
      </c>
      <c r="E17" s="9">
        <f>D17/G17</f>
        <v>739</v>
      </c>
      <c r="F17" s="9">
        <f>E17/4</f>
        <v>184.75</v>
      </c>
      <c r="G17" s="197">
        <v>4</v>
      </c>
      <c r="H17" s="189">
        <v>769</v>
      </c>
      <c r="I17" s="182">
        <v>754</v>
      </c>
      <c r="J17" s="7"/>
      <c r="K17" s="7">
        <v>732</v>
      </c>
      <c r="L17" s="7">
        <v>701</v>
      </c>
    </row>
    <row r="18" spans="1:12" ht="15.6" x14ac:dyDescent="0.3">
      <c r="A18">
        <v>13</v>
      </c>
      <c r="B18" s="55" t="s">
        <v>132</v>
      </c>
      <c r="C18" s="101" t="s">
        <v>64</v>
      </c>
      <c r="D18" s="7">
        <f>SUM(H18:L18)</f>
        <v>3694</v>
      </c>
      <c r="E18" s="9">
        <f>D18/G18</f>
        <v>738.8</v>
      </c>
      <c r="F18" s="9">
        <f>E18/4</f>
        <v>184.7</v>
      </c>
      <c r="G18" s="197">
        <v>5</v>
      </c>
      <c r="H18" s="189">
        <v>689</v>
      </c>
      <c r="I18" s="182">
        <v>726</v>
      </c>
      <c r="J18" s="7">
        <v>728</v>
      </c>
      <c r="K18" s="7">
        <v>725</v>
      </c>
      <c r="L18" s="180">
        <v>826</v>
      </c>
    </row>
    <row r="19" spans="1:12" ht="15.6" x14ac:dyDescent="0.3">
      <c r="A19">
        <v>14</v>
      </c>
      <c r="B19" s="56" t="s">
        <v>133</v>
      </c>
      <c r="C19" s="102" t="s">
        <v>70</v>
      </c>
      <c r="D19" s="7">
        <f>SUM(H19:L19)</f>
        <v>2187</v>
      </c>
      <c r="E19" s="9">
        <f>D19/G19</f>
        <v>729</v>
      </c>
      <c r="F19" s="9">
        <f>E19/4</f>
        <v>182.25</v>
      </c>
      <c r="G19" s="197">
        <v>3</v>
      </c>
      <c r="H19" s="189">
        <v>712</v>
      </c>
      <c r="I19" s="182">
        <v>718</v>
      </c>
      <c r="J19" s="7"/>
      <c r="K19" s="7"/>
      <c r="L19" s="7">
        <v>757</v>
      </c>
    </row>
    <row r="20" spans="1:12" ht="15.6" x14ac:dyDescent="0.3">
      <c r="A20">
        <v>15</v>
      </c>
      <c r="B20" s="54" t="s">
        <v>131</v>
      </c>
      <c r="C20" s="100" t="s">
        <v>62</v>
      </c>
      <c r="D20" s="7">
        <f>SUM(H20:L20)</f>
        <v>2185</v>
      </c>
      <c r="E20" s="9">
        <f>D20/G20</f>
        <v>728.33333333333337</v>
      </c>
      <c r="F20" s="9">
        <f>E20/4</f>
        <v>182.08333333333334</v>
      </c>
      <c r="G20" s="197">
        <v>3</v>
      </c>
      <c r="H20" s="189"/>
      <c r="I20" s="182">
        <v>810</v>
      </c>
      <c r="J20" s="7">
        <v>720</v>
      </c>
      <c r="K20" s="7"/>
      <c r="L20" s="7">
        <v>655</v>
      </c>
    </row>
    <row r="21" spans="1:12" ht="15.6" x14ac:dyDescent="0.3">
      <c r="A21">
        <v>16</v>
      </c>
      <c r="B21" s="59" t="s">
        <v>137</v>
      </c>
      <c r="C21" s="105" t="s">
        <v>138</v>
      </c>
      <c r="D21" s="7">
        <f>SUM(H21:L21)</f>
        <v>3612</v>
      </c>
      <c r="E21" s="9">
        <f>D21/G21</f>
        <v>722.4</v>
      </c>
      <c r="F21" s="9">
        <f>E21/4</f>
        <v>180.6</v>
      </c>
      <c r="G21" s="197">
        <v>5</v>
      </c>
      <c r="H21" s="189">
        <v>723</v>
      </c>
      <c r="I21" s="186">
        <v>815</v>
      </c>
      <c r="J21" s="7">
        <v>602</v>
      </c>
      <c r="K21" s="7">
        <v>763</v>
      </c>
      <c r="L21" s="7">
        <v>709</v>
      </c>
    </row>
    <row r="22" spans="1:12" ht="15.6" x14ac:dyDescent="0.3">
      <c r="A22">
        <v>17</v>
      </c>
      <c r="B22" s="56" t="s">
        <v>133</v>
      </c>
      <c r="C22" s="102" t="s">
        <v>71</v>
      </c>
      <c r="D22" s="7">
        <f>SUM(H22:L22)</f>
        <v>3597</v>
      </c>
      <c r="E22" s="9">
        <f>D22/G22</f>
        <v>719.4</v>
      </c>
      <c r="F22" s="9">
        <f>E22/4</f>
        <v>179.85</v>
      </c>
      <c r="G22" s="197">
        <v>5</v>
      </c>
      <c r="H22" s="189">
        <v>775</v>
      </c>
      <c r="I22" s="182">
        <v>696</v>
      </c>
      <c r="J22" s="7">
        <v>686</v>
      </c>
      <c r="K22" s="7">
        <v>773</v>
      </c>
      <c r="L22" s="7">
        <v>667</v>
      </c>
    </row>
    <row r="23" spans="1:12" ht="15.6" x14ac:dyDescent="0.3">
      <c r="A23">
        <v>18</v>
      </c>
      <c r="B23" s="55" t="s">
        <v>132</v>
      </c>
      <c r="C23" s="101" t="s">
        <v>67</v>
      </c>
      <c r="D23" s="7">
        <f>SUM(H23:L23)</f>
        <v>3547</v>
      </c>
      <c r="E23" s="9">
        <f>D23/G23</f>
        <v>709.4</v>
      </c>
      <c r="F23" s="9">
        <f>E23/4</f>
        <v>177.35</v>
      </c>
      <c r="G23" s="197">
        <v>5</v>
      </c>
      <c r="H23" s="189">
        <v>689</v>
      </c>
      <c r="I23" s="182">
        <v>765</v>
      </c>
      <c r="J23" s="7">
        <v>727</v>
      </c>
      <c r="K23" s="7">
        <v>601</v>
      </c>
      <c r="L23" s="7">
        <v>765</v>
      </c>
    </row>
    <row r="24" spans="1:12" ht="15.6" x14ac:dyDescent="0.3">
      <c r="A24">
        <v>19</v>
      </c>
      <c r="B24" s="57" t="s">
        <v>134</v>
      </c>
      <c r="C24" s="103" t="s">
        <v>79</v>
      </c>
      <c r="D24" s="7">
        <f>SUM(H24:L24)</f>
        <v>2835</v>
      </c>
      <c r="E24" s="9">
        <f>D24/G24</f>
        <v>708.75</v>
      </c>
      <c r="F24" s="9">
        <f>E24/4</f>
        <v>177.1875</v>
      </c>
      <c r="G24" s="197">
        <v>4</v>
      </c>
      <c r="H24" s="189">
        <v>724</v>
      </c>
      <c r="I24" s="182">
        <v>692</v>
      </c>
      <c r="J24" s="7">
        <v>674</v>
      </c>
      <c r="K24" s="7"/>
      <c r="L24" s="7">
        <v>745</v>
      </c>
    </row>
    <row r="25" spans="1:12" ht="15.6" x14ac:dyDescent="0.3">
      <c r="A25">
        <v>20</v>
      </c>
      <c r="B25" s="56" t="s">
        <v>133</v>
      </c>
      <c r="C25" s="102" t="s">
        <v>75</v>
      </c>
      <c r="D25" s="7">
        <f>SUM(H25:L25)</f>
        <v>2815</v>
      </c>
      <c r="E25" s="9">
        <f>D25/G25</f>
        <v>703.75</v>
      </c>
      <c r="F25" s="9">
        <f>E25/4</f>
        <v>175.9375</v>
      </c>
      <c r="G25" s="197">
        <v>4</v>
      </c>
      <c r="H25" s="189">
        <v>739</v>
      </c>
      <c r="I25" s="182">
        <v>653</v>
      </c>
      <c r="J25" s="7">
        <v>634</v>
      </c>
      <c r="K25" s="7"/>
      <c r="L25" s="7">
        <v>789</v>
      </c>
    </row>
    <row r="26" spans="1:12" ht="15.6" x14ac:dyDescent="0.3">
      <c r="A26">
        <v>21</v>
      </c>
      <c r="B26" s="119" t="s">
        <v>133</v>
      </c>
      <c r="C26" s="119" t="s">
        <v>72</v>
      </c>
      <c r="D26" s="7">
        <f>SUM(H26:L26)</f>
        <v>2803</v>
      </c>
      <c r="E26" s="9">
        <f>D26/G26</f>
        <v>700.75</v>
      </c>
      <c r="F26" s="9">
        <f>E26/4</f>
        <v>175.1875</v>
      </c>
      <c r="G26" s="191">
        <v>4</v>
      </c>
      <c r="H26" s="189"/>
      <c r="I26" s="182">
        <v>788</v>
      </c>
      <c r="J26" s="7">
        <v>705</v>
      </c>
      <c r="K26" s="7">
        <v>619</v>
      </c>
      <c r="L26" s="7">
        <v>691</v>
      </c>
    </row>
    <row r="27" spans="1:12" ht="15.6" x14ac:dyDescent="0.3">
      <c r="A27">
        <v>22</v>
      </c>
      <c r="B27" s="57" t="s">
        <v>134</v>
      </c>
      <c r="C27" s="103" t="s">
        <v>135</v>
      </c>
      <c r="D27" s="7">
        <f>SUM(H27:L27)</f>
        <v>2791</v>
      </c>
      <c r="E27" s="9">
        <f>D27/G27</f>
        <v>697.75</v>
      </c>
      <c r="F27" s="9">
        <f>E27/4</f>
        <v>174.4375</v>
      </c>
      <c r="G27" s="197">
        <v>4</v>
      </c>
      <c r="H27" s="189">
        <v>721</v>
      </c>
      <c r="I27" s="182">
        <v>701</v>
      </c>
      <c r="J27" s="7">
        <v>701</v>
      </c>
      <c r="K27" s="7"/>
      <c r="L27" s="7">
        <v>668</v>
      </c>
    </row>
    <row r="28" spans="1:12" ht="15.6" x14ac:dyDescent="0.3">
      <c r="A28">
        <v>23</v>
      </c>
      <c r="B28" s="56" t="s">
        <v>133</v>
      </c>
      <c r="C28" s="102" t="s">
        <v>74</v>
      </c>
      <c r="D28" s="7">
        <f>SUM(H28:L28)</f>
        <v>2771</v>
      </c>
      <c r="E28" s="9">
        <f>D28/G28</f>
        <v>692.75</v>
      </c>
      <c r="F28" s="9">
        <f>E28/4</f>
        <v>173.1875</v>
      </c>
      <c r="G28" s="197">
        <v>4</v>
      </c>
      <c r="H28" s="189">
        <v>690</v>
      </c>
      <c r="I28" s="182">
        <v>756</v>
      </c>
      <c r="J28" s="7"/>
      <c r="K28" s="7">
        <v>638</v>
      </c>
      <c r="L28" s="7">
        <v>687</v>
      </c>
    </row>
    <row r="29" spans="1:12" ht="15.6" x14ac:dyDescent="0.3">
      <c r="A29">
        <v>24</v>
      </c>
      <c r="B29" s="59" t="s">
        <v>137</v>
      </c>
      <c r="C29" s="105" t="s">
        <v>83</v>
      </c>
      <c r="D29" s="7">
        <f>SUM(H29:L29)</f>
        <v>2061</v>
      </c>
      <c r="E29" s="9">
        <f>D29/G29</f>
        <v>687</v>
      </c>
      <c r="F29" s="9">
        <f>E29/4</f>
        <v>171.75</v>
      </c>
      <c r="G29" s="197">
        <v>3</v>
      </c>
      <c r="H29" s="189"/>
      <c r="I29" s="182"/>
      <c r="J29" s="7">
        <v>740</v>
      </c>
      <c r="K29" s="7">
        <v>697</v>
      </c>
      <c r="L29" s="7">
        <v>624</v>
      </c>
    </row>
    <row r="30" spans="1:12" ht="15.6" x14ac:dyDescent="0.3">
      <c r="A30">
        <v>25</v>
      </c>
      <c r="B30" s="154" t="s">
        <v>179</v>
      </c>
      <c r="C30" s="110" t="s">
        <v>191</v>
      </c>
      <c r="D30" s="7">
        <f>SUM(H30:L30)</f>
        <v>2056</v>
      </c>
      <c r="E30" s="9">
        <f>D30/G30</f>
        <v>685.33333333333337</v>
      </c>
      <c r="F30" s="9">
        <f>E30/4</f>
        <v>171.33333333333334</v>
      </c>
      <c r="G30" s="197">
        <v>3</v>
      </c>
      <c r="H30" s="189">
        <v>599</v>
      </c>
      <c r="I30" s="182">
        <v>745</v>
      </c>
      <c r="J30" s="7">
        <v>712</v>
      </c>
      <c r="K30" s="7"/>
      <c r="L30" s="7"/>
    </row>
    <row r="31" spans="1:12" ht="15.6" x14ac:dyDescent="0.3">
      <c r="A31">
        <v>26</v>
      </c>
      <c r="B31" s="60" t="s">
        <v>139</v>
      </c>
      <c r="C31" s="106" t="s">
        <v>89</v>
      </c>
      <c r="D31" s="7">
        <f>SUM(H31:L31)</f>
        <v>3390</v>
      </c>
      <c r="E31" s="9">
        <f>D31/G31</f>
        <v>678</v>
      </c>
      <c r="F31" s="9">
        <f>E31/4</f>
        <v>169.5</v>
      </c>
      <c r="G31" s="197">
        <v>5</v>
      </c>
      <c r="H31" s="189">
        <v>611</v>
      </c>
      <c r="I31" s="182">
        <v>760</v>
      </c>
      <c r="J31" s="7">
        <v>676</v>
      </c>
      <c r="K31" s="7">
        <v>617</v>
      </c>
      <c r="L31" s="7">
        <v>726</v>
      </c>
    </row>
    <row r="32" spans="1:12" ht="15.6" x14ac:dyDescent="0.3">
      <c r="A32">
        <v>27</v>
      </c>
      <c r="B32" s="57" t="s">
        <v>134</v>
      </c>
      <c r="C32" s="103" t="s">
        <v>76</v>
      </c>
      <c r="D32" s="7">
        <f>SUM(H32:L32)</f>
        <v>3364</v>
      </c>
      <c r="E32" s="9">
        <f>D32/G32</f>
        <v>672.8</v>
      </c>
      <c r="F32" s="9">
        <f>E32/4</f>
        <v>168.2</v>
      </c>
      <c r="G32" s="197">
        <v>5</v>
      </c>
      <c r="H32" s="189">
        <v>674</v>
      </c>
      <c r="I32" s="182">
        <v>706</v>
      </c>
      <c r="J32" s="7">
        <v>649</v>
      </c>
      <c r="K32" s="7">
        <v>636</v>
      </c>
      <c r="L32" s="7">
        <v>699</v>
      </c>
    </row>
    <row r="33" spans="1:12" ht="15.6" x14ac:dyDescent="0.3">
      <c r="A33">
        <v>28</v>
      </c>
      <c r="B33" s="57" t="s">
        <v>134</v>
      </c>
      <c r="C33" s="103" t="s">
        <v>78</v>
      </c>
      <c r="D33" s="7">
        <f>SUM(H33:L33)</f>
        <v>3359</v>
      </c>
      <c r="E33" s="9">
        <f>D33/G33</f>
        <v>671.8</v>
      </c>
      <c r="F33" s="9">
        <f>E33/4</f>
        <v>167.95</v>
      </c>
      <c r="G33" s="197">
        <v>5</v>
      </c>
      <c r="H33" s="189">
        <v>592</v>
      </c>
      <c r="I33" s="182">
        <v>731</v>
      </c>
      <c r="J33" s="7">
        <v>663</v>
      </c>
      <c r="K33" s="7">
        <v>651</v>
      </c>
      <c r="L33" s="7">
        <v>722</v>
      </c>
    </row>
    <row r="34" spans="1:12" ht="15.6" x14ac:dyDescent="0.3">
      <c r="A34">
        <v>29</v>
      </c>
      <c r="B34" s="57" t="s">
        <v>134</v>
      </c>
      <c r="C34" s="103" t="s">
        <v>77</v>
      </c>
      <c r="D34" s="7">
        <f>SUM(H34:L34)</f>
        <v>4025</v>
      </c>
      <c r="E34" s="9">
        <f>D34/G34</f>
        <v>670.83333333333337</v>
      </c>
      <c r="F34" s="9">
        <f>E34/4</f>
        <v>167.70833333333334</v>
      </c>
      <c r="G34" s="197">
        <v>6</v>
      </c>
      <c r="H34" s="189">
        <v>730</v>
      </c>
      <c r="I34" s="182">
        <v>684</v>
      </c>
      <c r="J34" s="7">
        <v>647</v>
      </c>
      <c r="K34" s="7">
        <v>1300</v>
      </c>
      <c r="L34" s="7">
        <v>664</v>
      </c>
    </row>
    <row r="35" spans="1:12" ht="15.6" x14ac:dyDescent="0.3">
      <c r="A35">
        <v>30</v>
      </c>
      <c r="B35" s="59" t="s">
        <v>137</v>
      </c>
      <c r="C35" s="105" t="s">
        <v>187</v>
      </c>
      <c r="D35" s="7">
        <f>SUM(H35:L35)</f>
        <v>3340</v>
      </c>
      <c r="E35" s="9">
        <f>D35/G35</f>
        <v>668</v>
      </c>
      <c r="F35" s="9">
        <f>E35/4</f>
        <v>167</v>
      </c>
      <c r="G35" s="197">
        <v>5</v>
      </c>
      <c r="H35" s="189">
        <v>641</v>
      </c>
      <c r="I35" s="182">
        <v>627</v>
      </c>
      <c r="J35" s="7">
        <v>652</v>
      </c>
      <c r="K35" s="7"/>
      <c r="L35" s="7">
        <v>1420</v>
      </c>
    </row>
    <row r="36" spans="1:12" ht="15.6" x14ac:dyDescent="0.3">
      <c r="A36">
        <v>31</v>
      </c>
      <c r="B36" s="59" t="s">
        <v>137</v>
      </c>
      <c r="C36" s="105" t="s">
        <v>84</v>
      </c>
      <c r="D36" s="7">
        <f>SUM(H36:L36)</f>
        <v>2631</v>
      </c>
      <c r="E36" s="9">
        <f>D36/G36</f>
        <v>657.75</v>
      </c>
      <c r="F36" s="9">
        <f>E36/4</f>
        <v>164.4375</v>
      </c>
      <c r="G36" s="197">
        <v>4</v>
      </c>
      <c r="H36" s="189">
        <v>697</v>
      </c>
      <c r="I36" s="182">
        <v>670</v>
      </c>
      <c r="J36" s="7">
        <v>622</v>
      </c>
      <c r="K36" s="7"/>
      <c r="L36" s="7">
        <v>642</v>
      </c>
    </row>
    <row r="37" spans="1:12" ht="15.6" x14ac:dyDescent="0.3">
      <c r="A37">
        <v>32</v>
      </c>
      <c r="B37" s="57" t="s">
        <v>134</v>
      </c>
      <c r="C37" s="103" t="s">
        <v>80</v>
      </c>
      <c r="D37" s="7">
        <f>SUM(H37:L37)</f>
        <v>1963</v>
      </c>
      <c r="E37" s="9">
        <f>D37/G37</f>
        <v>654.33333333333337</v>
      </c>
      <c r="F37" s="9">
        <f>E37/4</f>
        <v>163.58333333333334</v>
      </c>
      <c r="G37" s="197">
        <v>3</v>
      </c>
      <c r="H37" s="189">
        <v>693</v>
      </c>
      <c r="I37" s="182">
        <v>649</v>
      </c>
      <c r="J37" s="7"/>
      <c r="K37" s="7">
        <v>621</v>
      </c>
      <c r="L37" s="7"/>
    </row>
    <row r="38" spans="1:12" ht="15.6" x14ac:dyDescent="0.3">
      <c r="A38">
        <v>33</v>
      </c>
      <c r="B38" s="59" t="s">
        <v>137</v>
      </c>
      <c r="C38" s="105" t="s">
        <v>81</v>
      </c>
      <c r="D38" s="7">
        <f>SUM(H38:L38)</f>
        <v>1959</v>
      </c>
      <c r="E38" s="9">
        <f>D38/G38</f>
        <v>653</v>
      </c>
      <c r="F38" s="9">
        <f>E38/4</f>
        <v>163.25</v>
      </c>
      <c r="G38" s="197">
        <v>3</v>
      </c>
      <c r="H38" s="189">
        <v>667</v>
      </c>
      <c r="I38" s="182"/>
      <c r="J38" s="7">
        <v>651</v>
      </c>
      <c r="K38" s="7"/>
      <c r="L38" s="7">
        <v>641</v>
      </c>
    </row>
    <row r="39" spans="1:12" ht="15.6" x14ac:dyDescent="0.3">
      <c r="A39">
        <v>34</v>
      </c>
      <c r="B39" s="57" t="s">
        <v>134</v>
      </c>
      <c r="C39" s="104" t="s">
        <v>136</v>
      </c>
      <c r="D39" s="7">
        <f>SUM(H39:L39)</f>
        <v>3251</v>
      </c>
      <c r="E39" s="9">
        <f>D39/G39</f>
        <v>650.20000000000005</v>
      </c>
      <c r="F39" s="9">
        <f>E39/4</f>
        <v>162.55000000000001</v>
      </c>
      <c r="G39" s="197">
        <v>5</v>
      </c>
      <c r="H39" s="189">
        <v>686</v>
      </c>
      <c r="I39" s="182">
        <v>662</v>
      </c>
      <c r="J39" s="7">
        <v>700</v>
      </c>
      <c r="K39" s="7">
        <v>643</v>
      </c>
      <c r="L39" s="7">
        <v>560</v>
      </c>
    </row>
    <row r="40" spans="1:12" ht="15.6" x14ac:dyDescent="0.3">
      <c r="A40">
        <v>35</v>
      </c>
      <c r="B40" s="60" t="s">
        <v>139</v>
      </c>
      <c r="C40" s="106" t="s">
        <v>86</v>
      </c>
      <c r="D40" s="7">
        <f>SUM(H40:L40)</f>
        <v>2549</v>
      </c>
      <c r="E40" s="9">
        <f>D40/G40</f>
        <v>637.25</v>
      </c>
      <c r="F40" s="9">
        <f>E40/4</f>
        <v>159.3125</v>
      </c>
      <c r="G40" s="197">
        <v>4</v>
      </c>
      <c r="H40" s="189">
        <v>678</v>
      </c>
      <c r="I40" s="182">
        <v>606</v>
      </c>
      <c r="J40" s="7"/>
      <c r="K40" s="7">
        <v>629</v>
      </c>
      <c r="L40" s="7">
        <v>636</v>
      </c>
    </row>
    <row r="41" spans="1:12" ht="15.6" x14ac:dyDescent="0.3">
      <c r="A41">
        <v>36</v>
      </c>
      <c r="B41" s="59" t="s">
        <v>137</v>
      </c>
      <c r="C41" s="230" t="s">
        <v>85</v>
      </c>
      <c r="D41" s="7">
        <f>SUM(H41:L41)</f>
        <v>3170</v>
      </c>
      <c r="E41" s="9">
        <f>D41/G41</f>
        <v>634</v>
      </c>
      <c r="F41" s="9">
        <f>E41/4</f>
        <v>158.5</v>
      </c>
      <c r="G41" s="197">
        <v>5</v>
      </c>
      <c r="H41" s="189">
        <v>707</v>
      </c>
      <c r="I41" s="182">
        <v>645</v>
      </c>
      <c r="J41" s="7">
        <v>634</v>
      </c>
      <c r="K41" s="7">
        <v>635</v>
      </c>
      <c r="L41" s="7">
        <v>549</v>
      </c>
    </row>
    <row r="42" spans="1:12" ht="15.6" x14ac:dyDescent="0.3">
      <c r="A42">
        <v>37</v>
      </c>
      <c r="B42" s="60" t="s">
        <v>139</v>
      </c>
      <c r="C42" s="106" t="s">
        <v>141</v>
      </c>
      <c r="D42" s="7">
        <f>SUM(H42:L42)</f>
        <v>2529</v>
      </c>
      <c r="E42" s="9">
        <f>D42/G42</f>
        <v>632.25</v>
      </c>
      <c r="F42" s="9">
        <f>E42/4</f>
        <v>158.0625</v>
      </c>
      <c r="G42" s="197">
        <v>4</v>
      </c>
      <c r="H42" s="189">
        <v>653</v>
      </c>
      <c r="I42" s="182">
        <v>589</v>
      </c>
      <c r="J42" s="7">
        <v>647</v>
      </c>
      <c r="K42" s="7"/>
      <c r="L42" s="7">
        <v>640</v>
      </c>
    </row>
    <row r="43" spans="1:12" ht="15.6" x14ac:dyDescent="0.3">
      <c r="A43">
        <v>38</v>
      </c>
      <c r="B43" s="60" t="s">
        <v>139</v>
      </c>
      <c r="C43" s="106" t="s">
        <v>140</v>
      </c>
      <c r="D43" s="7">
        <f>SUM(H43:L43)</f>
        <v>1896</v>
      </c>
      <c r="E43" s="9">
        <f>D43/G43</f>
        <v>632</v>
      </c>
      <c r="F43" s="9">
        <f>E43/4</f>
        <v>158</v>
      </c>
      <c r="G43" s="197">
        <v>3</v>
      </c>
      <c r="H43" s="189"/>
      <c r="I43" s="182">
        <v>563</v>
      </c>
      <c r="J43" s="7">
        <v>673</v>
      </c>
      <c r="K43" s="7"/>
      <c r="L43" s="7">
        <v>660</v>
      </c>
    </row>
    <row r="44" spans="1:12" ht="15.6" x14ac:dyDescent="0.3">
      <c r="A44">
        <v>39</v>
      </c>
      <c r="B44" s="60" t="s">
        <v>139</v>
      </c>
      <c r="C44" s="106" t="s">
        <v>90</v>
      </c>
      <c r="D44" s="7">
        <f>SUM(H44:L44)</f>
        <v>3115</v>
      </c>
      <c r="E44" s="9">
        <f>D44/G44</f>
        <v>623</v>
      </c>
      <c r="F44" s="9">
        <f>E44/4</f>
        <v>155.75</v>
      </c>
      <c r="G44" s="197">
        <v>5</v>
      </c>
      <c r="H44" s="189">
        <v>660</v>
      </c>
      <c r="I44" s="182">
        <v>655</v>
      </c>
      <c r="J44" s="7">
        <v>586</v>
      </c>
      <c r="K44" s="7">
        <v>615</v>
      </c>
      <c r="L44" s="7">
        <v>599</v>
      </c>
    </row>
    <row r="45" spans="1:12" ht="15.6" x14ac:dyDescent="0.3">
      <c r="A45">
        <v>40</v>
      </c>
      <c r="B45" s="154" t="s">
        <v>179</v>
      </c>
      <c r="C45" s="110" t="s">
        <v>180</v>
      </c>
      <c r="D45" s="7">
        <f>SUM(H45:L45)</f>
        <v>611</v>
      </c>
      <c r="E45" s="9">
        <f>D45/G45</f>
        <v>611</v>
      </c>
      <c r="F45" s="9">
        <f>E45/4</f>
        <v>152.75</v>
      </c>
      <c r="G45" s="197">
        <v>1</v>
      </c>
      <c r="H45" s="189"/>
      <c r="I45" s="182"/>
      <c r="J45" s="7"/>
      <c r="K45" s="7"/>
      <c r="L45" s="7">
        <v>611</v>
      </c>
    </row>
    <row r="46" spans="1:12" ht="15.6" x14ac:dyDescent="0.3">
      <c r="A46">
        <v>41</v>
      </c>
      <c r="B46" s="60" t="s">
        <v>139</v>
      </c>
      <c r="C46" s="106" t="s">
        <v>87</v>
      </c>
      <c r="D46" s="7">
        <f>SUM(H46:L46)</f>
        <v>3033</v>
      </c>
      <c r="E46" s="9">
        <f>D46/G46</f>
        <v>606.6</v>
      </c>
      <c r="F46" s="9">
        <f>E46/4</f>
        <v>151.65</v>
      </c>
      <c r="G46" s="197">
        <v>5</v>
      </c>
      <c r="H46" s="189">
        <v>584</v>
      </c>
      <c r="I46" s="182">
        <v>627</v>
      </c>
      <c r="J46" s="7">
        <v>627</v>
      </c>
      <c r="K46" s="7">
        <v>610</v>
      </c>
      <c r="L46" s="7">
        <v>585</v>
      </c>
    </row>
    <row r="47" spans="1:12" ht="15.6" x14ac:dyDescent="0.3">
      <c r="B47" s="61" t="s">
        <v>142</v>
      </c>
      <c r="C47" s="107" t="s">
        <v>91</v>
      </c>
      <c r="D47" s="7">
        <f>SUM(H47:L47)</f>
        <v>3020</v>
      </c>
      <c r="E47" s="9">
        <f>D47/G47</f>
        <v>604</v>
      </c>
      <c r="F47" s="9">
        <f>E47/4</f>
        <v>151</v>
      </c>
      <c r="G47" s="197">
        <v>5</v>
      </c>
      <c r="H47" s="189">
        <v>628</v>
      </c>
      <c r="I47" s="182">
        <v>562</v>
      </c>
      <c r="J47" s="7">
        <v>609</v>
      </c>
      <c r="K47" s="7">
        <v>585</v>
      </c>
      <c r="L47" s="7">
        <v>636</v>
      </c>
    </row>
    <row r="48" spans="1:12" ht="15.6" x14ac:dyDescent="0.3">
      <c r="A48">
        <v>42</v>
      </c>
      <c r="B48" s="61" t="s">
        <v>142</v>
      </c>
      <c r="C48" s="107" t="s">
        <v>95</v>
      </c>
      <c r="D48" s="7">
        <f>SUM(H48:L48)</f>
        <v>2405</v>
      </c>
      <c r="E48" s="9">
        <f>D48/G48</f>
        <v>601.25</v>
      </c>
      <c r="F48" s="9">
        <f>E48/4</f>
        <v>150.3125</v>
      </c>
      <c r="G48" s="197">
        <v>4</v>
      </c>
      <c r="H48" s="189">
        <v>635</v>
      </c>
      <c r="I48" s="182">
        <v>592</v>
      </c>
      <c r="J48" s="7">
        <v>534</v>
      </c>
      <c r="K48" s="7"/>
      <c r="L48" s="7">
        <v>644</v>
      </c>
    </row>
    <row r="49" spans="1:12" ht="15.6" x14ac:dyDescent="0.3">
      <c r="A49">
        <v>43</v>
      </c>
      <c r="B49" s="61" t="s">
        <v>142</v>
      </c>
      <c r="C49" s="107" t="s">
        <v>143</v>
      </c>
      <c r="D49" s="7">
        <f>SUM(H49:L49)</f>
        <v>1800</v>
      </c>
      <c r="E49" s="9">
        <f>D49/G49</f>
        <v>600</v>
      </c>
      <c r="F49" s="9">
        <f>E49/4</f>
        <v>150</v>
      </c>
      <c r="G49" s="197">
        <v>3</v>
      </c>
      <c r="H49" s="189">
        <v>643</v>
      </c>
      <c r="I49" s="182"/>
      <c r="J49" s="7">
        <v>550</v>
      </c>
      <c r="K49" s="7"/>
      <c r="L49" s="7">
        <v>607</v>
      </c>
    </row>
    <row r="50" spans="1:12" ht="15.6" x14ac:dyDescent="0.3">
      <c r="A50">
        <v>44</v>
      </c>
      <c r="B50" s="60" t="s">
        <v>139</v>
      </c>
      <c r="C50" s="106" t="s">
        <v>88</v>
      </c>
      <c r="D50" s="7">
        <f>SUM(H50:L50)</f>
        <v>2380</v>
      </c>
      <c r="E50" s="9">
        <f>D50/G50</f>
        <v>595</v>
      </c>
      <c r="F50" s="9">
        <f>E50/4</f>
        <v>148.75</v>
      </c>
      <c r="G50" s="197">
        <v>4</v>
      </c>
      <c r="H50" s="189">
        <v>593</v>
      </c>
      <c r="I50" s="182">
        <v>571</v>
      </c>
      <c r="J50" s="7">
        <v>604</v>
      </c>
      <c r="K50" s="7"/>
      <c r="L50" s="7">
        <v>612</v>
      </c>
    </row>
    <row r="51" spans="1:12" ht="15.6" x14ac:dyDescent="0.3">
      <c r="A51">
        <v>45</v>
      </c>
      <c r="B51" s="61" t="s">
        <v>142</v>
      </c>
      <c r="C51" s="107" t="s">
        <v>94</v>
      </c>
      <c r="D51" s="7">
        <f>SUM(H51:L51)</f>
        <v>2378</v>
      </c>
      <c r="E51" s="9">
        <f>D51/G51</f>
        <v>594.5</v>
      </c>
      <c r="F51" s="9">
        <f>E51/4</f>
        <v>148.625</v>
      </c>
      <c r="G51" s="197">
        <v>4</v>
      </c>
      <c r="H51" s="189">
        <v>588</v>
      </c>
      <c r="I51" s="182">
        <v>602</v>
      </c>
      <c r="J51" s="7">
        <v>595</v>
      </c>
      <c r="K51" s="7"/>
      <c r="L51" s="7">
        <v>593</v>
      </c>
    </row>
    <row r="52" spans="1:12" ht="15.6" x14ac:dyDescent="0.3">
      <c r="A52">
        <v>46</v>
      </c>
      <c r="B52" s="154" t="s">
        <v>179</v>
      </c>
      <c r="C52" s="110" t="s">
        <v>198</v>
      </c>
      <c r="D52" s="7">
        <f>SUM(H52:L52)</f>
        <v>1189</v>
      </c>
      <c r="E52" s="9">
        <f>D52/G52</f>
        <v>594.5</v>
      </c>
      <c r="F52" s="9">
        <f>E52/4</f>
        <v>148.625</v>
      </c>
      <c r="G52" s="197">
        <v>2</v>
      </c>
      <c r="H52" s="189">
        <v>613</v>
      </c>
      <c r="I52" s="182">
        <v>576</v>
      </c>
      <c r="J52" s="7"/>
      <c r="K52" s="7"/>
      <c r="L52" s="7"/>
    </row>
    <row r="53" spans="1:12" ht="15.6" x14ac:dyDescent="0.3">
      <c r="A53">
        <v>47</v>
      </c>
      <c r="B53" s="61" t="s">
        <v>142</v>
      </c>
      <c r="C53" s="107" t="s">
        <v>92</v>
      </c>
      <c r="D53" s="7">
        <f>SUM(H53:L53)</f>
        <v>2305</v>
      </c>
      <c r="E53" s="9">
        <f>D53/G53</f>
        <v>576.25</v>
      </c>
      <c r="F53" s="9">
        <f>E53/4</f>
        <v>144.0625</v>
      </c>
      <c r="G53" s="197">
        <v>4</v>
      </c>
      <c r="H53" s="189">
        <v>615</v>
      </c>
      <c r="I53" s="182">
        <v>561</v>
      </c>
      <c r="J53" s="7">
        <v>510</v>
      </c>
      <c r="K53" s="7">
        <v>619</v>
      </c>
      <c r="L53" s="7"/>
    </row>
    <row r="54" spans="1:12" ht="15.6" x14ac:dyDescent="0.3">
      <c r="A54">
        <v>48</v>
      </c>
      <c r="B54" s="61" t="s">
        <v>142</v>
      </c>
      <c r="C54" s="107" t="s">
        <v>144</v>
      </c>
      <c r="D54" s="7">
        <f>SUM(H54:L54)</f>
        <v>1110</v>
      </c>
      <c r="E54" s="9">
        <f>D54/G54</f>
        <v>555</v>
      </c>
      <c r="F54" s="9">
        <f>E54/4</f>
        <v>138.75</v>
      </c>
      <c r="G54" s="197">
        <v>2</v>
      </c>
      <c r="H54" s="189"/>
      <c r="I54" s="182">
        <v>562</v>
      </c>
      <c r="J54" s="7"/>
      <c r="K54" s="7">
        <v>548</v>
      </c>
      <c r="L54" s="7"/>
    </row>
    <row r="55" spans="1:12" ht="15.6" x14ac:dyDescent="0.3">
      <c r="A55">
        <v>49</v>
      </c>
      <c r="B55" s="62" t="s">
        <v>145</v>
      </c>
      <c r="C55" s="109" t="s">
        <v>97</v>
      </c>
      <c r="D55" s="7">
        <f>SUM(H55:L55)</f>
        <v>2113</v>
      </c>
      <c r="E55" s="9">
        <f>D55/G55</f>
        <v>528.25</v>
      </c>
      <c r="F55" s="9">
        <f>E55/4</f>
        <v>132.0625</v>
      </c>
      <c r="G55" s="197">
        <v>4</v>
      </c>
      <c r="H55" s="189">
        <v>468</v>
      </c>
      <c r="I55" s="182"/>
      <c r="J55" s="7">
        <v>559</v>
      </c>
      <c r="K55" s="7">
        <v>551</v>
      </c>
      <c r="L55" s="7">
        <v>535</v>
      </c>
    </row>
    <row r="56" spans="1:12" ht="15.6" x14ac:dyDescent="0.3">
      <c r="A56">
        <v>50</v>
      </c>
      <c r="B56" s="154" t="s">
        <v>179</v>
      </c>
      <c r="C56" s="110" t="s">
        <v>176</v>
      </c>
      <c r="D56" s="7">
        <f>SUM(H56:L56)</f>
        <v>525</v>
      </c>
      <c r="E56" s="9">
        <f>D56/G56</f>
        <v>525</v>
      </c>
      <c r="F56" s="9">
        <f>E56/4</f>
        <v>131.25</v>
      </c>
      <c r="G56" s="197">
        <v>1</v>
      </c>
      <c r="H56" s="189"/>
      <c r="I56" s="182"/>
      <c r="J56" s="7"/>
      <c r="K56" s="7"/>
      <c r="L56" s="7">
        <v>525</v>
      </c>
    </row>
    <row r="57" spans="1:12" ht="15.6" x14ac:dyDescent="0.3">
      <c r="A57">
        <v>51</v>
      </c>
      <c r="B57" s="62" t="s">
        <v>145</v>
      </c>
      <c r="C57" s="109" t="s">
        <v>98</v>
      </c>
      <c r="D57" s="7">
        <f>SUM(H57:L57)</f>
        <v>2086</v>
      </c>
      <c r="E57" s="9">
        <f>D57/G57</f>
        <v>521.5</v>
      </c>
      <c r="F57" s="9">
        <f>E57/4</f>
        <v>130.375</v>
      </c>
      <c r="G57" s="197">
        <v>4</v>
      </c>
      <c r="H57" s="189">
        <v>496</v>
      </c>
      <c r="I57" s="182">
        <v>554</v>
      </c>
      <c r="J57" s="7"/>
      <c r="K57" s="7">
        <v>504</v>
      </c>
      <c r="L57" s="7">
        <v>532</v>
      </c>
    </row>
    <row r="58" spans="1:12" ht="15.6" x14ac:dyDescent="0.3">
      <c r="A58">
        <v>52</v>
      </c>
      <c r="B58" s="62" t="s">
        <v>145</v>
      </c>
      <c r="C58" s="109" t="s">
        <v>99</v>
      </c>
      <c r="D58" s="7">
        <f>SUM(H58:L58)</f>
        <v>1541</v>
      </c>
      <c r="E58" s="9">
        <f>D58/G58</f>
        <v>513.66666666666663</v>
      </c>
      <c r="F58" s="9">
        <f>E58/4</f>
        <v>128.41666666666666</v>
      </c>
      <c r="G58" s="197">
        <v>3</v>
      </c>
      <c r="H58" s="189">
        <v>535</v>
      </c>
      <c r="I58" s="182"/>
      <c r="J58" s="7"/>
      <c r="K58" s="7">
        <v>482</v>
      </c>
      <c r="L58" s="7">
        <v>524</v>
      </c>
    </row>
    <row r="59" spans="1:12" ht="15.6" x14ac:dyDescent="0.3">
      <c r="A59">
        <v>53</v>
      </c>
      <c r="B59" s="61" t="s">
        <v>142</v>
      </c>
      <c r="C59" s="107" t="s">
        <v>93</v>
      </c>
      <c r="D59" s="7">
        <f>SUM(H59:L59)</f>
        <v>2051</v>
      </c>
      <c r="E59" s="9">
        <f>D59/G59</f>
        <v>512.75</v>
      </c>
      <c r="F59" s="9">
        <f>E59/4</f>
        <v>128.1875</v>
      </c>
      <c r="G59" s="197">
        <v>4</v>
      </c>
      <c r="H59" s="189"/>
      <c r="I59" s="182">
        <v>636</v>
      </c>
      <c r="J59" s="7">
        <v>461</v>
      </c>
      <c r="K59" s="7">
        <v>527</v>
      </c>
      <c r="L59" s="7">
        <v>427</v>
      </c>
    </row>
    <row r="60" spans="1:12" ht="15.6" x14ac:dyDescent="0.3">
      <c r="A60">
        <v>54</v>
      </c>
      <c r="B60" s="62" t="s">
        <v>145</v>
      </c>
      <c r="C60" s="109" t="s">
        <v>146</v>
      </c>
      <c r="D60" s="7">
        <f>SUM(H60:L60)</f>
        <v>2024</v>
      </c>
      <c r="E60" s="9">
        <f>D60/G60</f>
        <v>506</v>
      </c>
      <c r="F60" s="9">
        <f>E60/4</f>
        <v>126.5</v>
      </c>
      <c r="G60" s="197">
        <v>4</v>
      </c>
      <c r="H60" s="189">
        <v>454</v>
      </c>
      <c r="I60" s="182">
        <v>466</v>
      </c>
      <c r="J60" s="7"/>
      <c r="K60" s="7">
        <v>493</v>
      </c>
      <c r="L60" s="7">
        <v>611</v>
      </c>
    </row>
    <row r="61" spans="1:12" ht="15.6" x14ac:dyDescent="0.3">
      <c r="A61">
        <v>55</v>
      </c>
      <c r="B61" s="62" t="s">
        <v>145</v>
      </c>
      <c r="C61" s="109" t="s">
        <v>96</v>
      </c>
      <c r="D61" s="7">
        <f>SUM(H61:L61)</f>
        <v>2448</v>
      </c>
      <c r="E61" s="9">
        <f>D61/G61</f>
        <v>489.6</v>
      </c>
      <c r="F61" s="9">
        <f>E61/4</f>
        <v>122.4</v>
      </c>
      <c r="G61" s="197">
        <v>5</v>
      </c>
      <c r="H61" s="189">
        <v>454</v>
      </c>
      <c r="I61" s="182">
        <v>549</v>
      </c>
      <c r="J61" s="7">
        <v>459</v>
      </c>
      <c r="K61" s="7">
        <v>456</v>
      </c>
      <c r="L61" s="7">
        <v>530</v>
      </c>
    </row>
    <row r="62" spans="1:12" ht="15.6" x14ac:dyDescent="0.3">
      <c r="A62">
        <v>56</v>
      </c>
      <c r="B62" s="154" t="s">
        <v>179</v>
      </c>
      <c r="C62" s="110" t="s">
        <v>194</v>
      </c>
      <c r="D62" s="7">
        <f>SUM(H62:L62)</f>
        <v>485</v>
      </c>
      <c r="E62" s="9">
        <f>D62/G62</f>
        <v>485</v>
      </c>
      <c r="F62" s="9">
        <f>E62/4</f>
        <v>121.25</v>
      </c>
      <c r="G62" s="197">
        <v>1</v>
      </c>
      <c r="H62" s="189"/>
      <c r="I62" s="182"/>
      <c r="J62" s="7">
        <v>485</v>
      </c>
      <c r="K62" s="7"/>
      <c r="L62" s="7"/>
    </row>
    <row r="63" spans="1:12" ht="16.2" thickBot="1" x14ac:dyDescent="0.35">
      <c r="A63">
        <v>57</v>
      </c>
      <c r="B63" s="62" t="s">
        <v>145</v>
      </c>
      <c r="C63" s="109" t="s">
        <v>100</v>
      </c>
      <c r="D63" s="7">
        <f>SUM(H63:L63)</f>
        <v>1904</v>
      </c>
      <c r="E63" s="9">
        <f>D63/G63</f>
        <v>476</v>
      </c>
      <c r="F63" s="9">
        <f>E63/4</f>
        <v>119</v>
      </c>
      <c r="G63" s="197">
        <v>4</v>
      </c>
      <c r="H63" s="190"/>
      <c r="I63" s="182">
        <v>453</v>
      </c>
      <c r="J63" s="7">
        <v>424</v>
      </c>
      <c r="K63" s="7">
        <v>479</v>
      </c>
      <c r="L63" s="7">
        <v>548</v>
      </c>
    </row>
  </sheetData>
  <sortState xmlns:xlrd2="http://schemas.microsoft.com/office/spreadsheetml/2017/richdata2" ref="B6:L63">
    <sortCondition descending="1" ref="E6:E63"/>
  </sortState>
  <phoneticPr fontId="1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FC2F-5350-47A4-96AC-32B8052AACE8}">
  <dimension ref="A2:L72"/>
  <sheetViews>
    <sheetView workbookViewId="0">
      <selection activeCell="B3" sqref="B3:H14"/>
    </sheetView>
  </sheetViews>
  <sheetFormatPr defaultRowHeight="14.4" x14ac:dyDescent="0.3"/>
  <cols>
    <col min="2" max="2" width="3.5546875" bestFit="1" customWidth="1"/>
    <col min="3" max="3" width="22.33203125" bestFit="1" customWidth="1"/>
    <col min="4" max="7" width="6.33203125" style="2" customWidth="1"/>
    <col min="8" max="8" width="8.88671875" style="2"/>
    <col min="9" max="12" width="5.21875" style="2" customWidth="1"/>
  </cols>
  <sheetData>
    <row r="2" spans="1:12" x14ac:dyDescent="0.3">
      <c r="D2" s="2" t="s">
        <v>206</v>
      </c>
    </row>
    <row r="3" spans="1:12" ht="15.6" x14ac:dyDescent="0.3">
      <c r="A3">
        <v>1</v>
      </c>
      <c r="B3" s="65" t="s">
        <v>149</v>
      </c>
      <c r="C3" s="73" t="s">
        <v>35</v>
      </c>
      <c r="D3" s="7">
        <v>172</v>
      </c>
      <c r="E3" s="7">
        <v>165</v>
      </c>
      <c r="F3" s="7">
        <v>183</v>
      </c>
      <c r="G3" s="7">
        <v>203</v>
      </c>
      <c r="H3" s="12">
        <v>723</v>
      </c>
      <c r="I3" s="7">
        <v>16</v>
      </c>
      <c r="J3" s="7">
        <v>19</v>
      </c>
      <c r="K3" s="7">
        <v>5</v>
      </c>
      <c r="L3" s="7">
        <v>4</v>
      </c>
    </row>
    <row r="4" spans="1:12" ht="15.6" x14ac:dyDescent="0.3">
      <c r="A4">
        <v>2</v>
      </c>
      <c r="B4" s="66" t="s">
        <v>150</v>
      </c>
      <c r="C4" s="132" t="s">
        <v>40</v>
      </c>
      <c r="D4" s="7">
        <v>174</v>
      </c>
      <c r="E4" s="7">
        <v>179</v>
      </c>
      <c r="F4" s="7">
        <v>164</v>
      </c>
      <c r="G4" s="7">
        <v>186</v>
      </c>
      <c r="H4" s="12">
        <v>703</v>
      </c>
      <c r="I4" s="7">
        <v>11</v>
      </c>
      <c r="J4" s="7">
        <v>25</v>
      </c>
      <c r="K4" s="7">
        <v>4</v>
      </c>
      <c r="L4" s="7">
        <v>2</v>
      </c>
    </row>
    <row r="5" spans="1:12" ht="15.6" x14ac:dyDescent="0.3">
      <c r="A5">
        <v>3</v>
      </c>
      <c r="B5" s="65" t="s">
        <v>149</v>
      </c>
      <c r="C5" s="73" t="s">
        <v>36</v>
      </c>
      <c r="D5" s="7">
        <v>158</v>
      </c>
      <c r="E5" s="7">
        <v>189</v>
      </c>
      <c r="F5" s="7">
        <v>185</v>
      </c>
      <c r="G5" s="7">
        <v>154</v>
      </c>
      <c r="H5" s="12">
        <v>686</v>
      </c>
      <c r="I5" s="7">
        <v>12</v>
      </c>
      <c r="J5" s="7">
        <v>19</v>
      </c>
      <c r="K5" s="7">
        <v>7</v>
      </c>
      <c r="L5" s="7">
        <v>3</v>
      </c>
    </row>
    <row r="6" spans="1:12" ht="15.6" x14ac:dyDescent="0.3">
      <c r="A6">
        <v>4</v>
      </c>
      <c r="B6" s="70" t="s">
        <v>155</v>
      </c>
      <c r="C6" s="149" t="s">
        <v>158</v>
      </c>
      <c r="D6" s="7">
        <v>147</v>
      </c>
      <c r="E6" s="7">
        <v>154</v>
      </c>
      <c r="F6" s="7">
        <v>144</v>
      </c>
      <c r="G6" s="7">
        <v>216</v>
      </c>
      <c r="H6" s="12">
        <v>661</v>
      </c>
      <c r="I6" s="7">
        <v>16</v>
      </c>
      <c r="J6" s="7">
        <v>11</v>
      </c>
      <c r="K6" s="7">
        <v>11</v>
      </c>
      <c r="L6" s="7">
        <v>3</v>
      </c>
    </row>
    <row r="7" spans="1:12" ht="15.6" x14ac:dyDescent="0.3">
      <c r="A7">
        <v>5</v>
      </c>
      <c r="B7" s="65" t="s">
        <v>149</v>
      </c>
      <c r="C7" s="73" t="s">
        <v>39</v>
      </c>
      <c r="D7" s="7">
        <v>163</v>
      </c>
      <c r="E7" s="7">
        <v>169</v>
      </c>
      <c r="F7" s="7">
        <v>147</v>
      </c>
      <c r="G7" s="7">
        <v>168</v>
      </c>
      <c r="H7" s="12">
        <v>647</v>
      </c>
      <c r="I7" s="7">
        <v>11</v>
      </c>
      <c r="J7" s="7">
        <v>16</v>
      </c>
      <c r="K7" s="7">
        <v>10</v>
      </c>
      <c r="L7" s="7">
        <v>3</v>
      </c>
    </row>
    <row r="8" spans="1:12" ht="15.6" x14ac:dyDescent="0.3">
      <c r="A8">
        <v>6</v>
      </c>
      <c r="B8" s="65" t="s">
        <v>149</v>
      </c>
      <c r="C8" s="73" t="s">
        <v>37</v>
      </c>
      <c r="D8" s="7">
        <v>163</v>
      </c>
      <c r="E8" s="7">
        <v>163</v>
      </c>
      <c r="F8" s="7">
        <v>137</v>
      </c>
      <c r="G8" s="7">
        <v>182</v>
      </c>
      <c r="H8" s="12">
        <v>645</v>
      </c>
      <c r="I8" s="7">
        <v>8</v>
      </c>
      <c r="J8" s="7">
        <v>20</v>
      </c>
      <c r="K8" s="7">
        <v>9</v>
      </c>
      <c r="L8" s="7">
        <v>3</v>
      </c>
    </row>
    <row r="9" spans="1:12" ht="15.6" x14ac:dyDescent="0.3">
      <c r="A9">
        <v>7</v>
      </c>
      <c r="B9" s="66" t="s">
        <v>150</v>
      </c>
      <c r="C9" s="132" t="s">
        <v>42</v>
      </c>
      <c r="D9" s="7">
        <v>170</v>
      </c>
      <c r="E9" s="7">
        <v>139</v>
      </c>
      <c r="F9" s="7">
        <v>144</v>
      </c>
      <c r="G9" s="7">
        <v>184</v>
      </c>
      <c r="H9" s="12">
        <v>637</v>
      </c>
      <c r="I9" s="7">
        <v>13</v>
      </c>
      <c r="J9" s="7">
        <v>13</v>
      </c>
      <c r="K9" s="7">
        <v>11</v>
      </c>
      <c r="L9" s="7">
        <v>4</v>
      </c>
    </row>
    <row r="10" spans="1:12" ht="15.6" x14ac:dyDescent="0.3">
      <c r="A10">
        <v>8</v>
      </c>
      <c r="B10" s="66" t="s">
        <v>150</v>
      </c>
      <c r="C10" s="132" t="s">
        <v>44</v>
      </c>
      <c r="D10" s="7">
        <v>134</v>
      </c>
      <c r="E10" s="7">
        <v>158</v>
      </c>
      <c r="F10" s="7">
        <v>165</v>
      </c>
      <c r="G10" s="7">
        <v>138</v>
      </c>
      <c r="H10" s="12">
        <v>595</v>
      </c>
      <c r="I10" s="7">
        <v>10</v>
      </c>
      <c r="J10" s="7">
        <v>14</v>
      </c>
      <c r="K10" s="7">
        <v>9</v>
      </c>
      <c r="L10" s="7">
        <v>7</v>
      </c>
    </row>
    <row r="11" spans="1:12" ht="15.6" x14ac:dyDescent="0.3">
      <c r="A11">
        <v>9</v>
      </c>
      <c r="B11" s="66" t="s">
        <v>150</v>
      </c>
      <c r="C11" s="132" t="s">
        <v>41</v>
      </c>
      <c r="D11" s="7">
        <v>136</v>
      </c>
      <c r="E11" s="7">
        <v>160</v>
      </c>
      <c r="F11" s="7">
        <v>148</v>
      </c>
      <c r="G11" s="7">
        <v>151</v>
      </c>
      <c r="H11" s="12">
        <v>595</v>
      </c>
      <c r="I11" s="7">
        <v>5</v>
      </c>
      <c r="J11" s="7">
        <v>19</v>
      </c>
      <c r="K11" s="7">
        <v>8</v>
      </c>
      <c r="L11" s="7">
        <v>8</v>
      </c>
    </row>
    <row r="12" spans="1:12" ht="15.6" x14ac:dyDescent="0.3">
      <c r="A12">
        <v>10</v>
      </c>
      <c r="B12" s="68" t="s">
        <v>152</v>
      </c>
      <c r="C12" s="148" t="s">
        <v>55</v>
      </c>
      <c r="D12" s="7">
        <v>169</v>
      </c>
      <c r="E12" s="7">
        <v>123</v>
      </c>
      <c r="F12" s="7">
        <v>168</v>
      </c>
      <c r="G12" s="7">
        <v>120</v>
      </c>
      <c r="H12" s="12">
        <v>580</v>
      </c>
      <c r="I12" s="7">
        <v>5</v>
      </c>
      <c r="J12" s="7">
        <v>20</v>
      </c>
      <c r="K12" s="7">
        <v>13</v>
      </c>
      <c r="L12" s="7">
        <v>2</v>
      </c>
    </row>
    <row r="13" spans="1:12" ht="15.6" x14ac:dyDescent="0.3">
      <c r="A13">
        <v>11</v>
      </c>
      <c r="B13" s="67" t="s">
        <v>151</v>
      </c>
      <c r="C13" s="133" t="s">
        <v>48</v>
      </c>
      <c r="D13" s="7">
        <v>167</v>
      </c>
      <c r="E13" s="7">
        <v>151</v>
      </c>
      <c r="F13" s="7">
        <v>144</v>
      </c>
      <c r="G13" s="7">
        <v>113</v>
      </c>
      <c r="H13" s="12">
        <v>575</v>
      </c>
      <c r="I13" s="7">
        <v>6</v>
      </c>
      <c r="J13" s="7">
        <v>17</v>
      </c>
      <c r="K13" s="7">
        <v>14</v>
      </c>
      <c r="L13" s="7">
        <v>3</v>
      </c>
    </row>
    <row r="14" spans="1:12" ht="15.6" x14ac:dyDescent="0.3">
      <c r="A14">
        <v>12</v>
      </c>
      <c r="B14" s="67" t="s">
        <v>151</v>
      </c>
      <c r="C14" s="133" t="s">
        <v>47</v>
      </c>
      <c r="D14" s="7">
        <v>138</v>
      </c>
      <c r="E14" s="7">
        <v>175</v>
      </c>
      <c r="F14" s="7">
        <v>129</v>
      </c>
      <c r="G14" s="7">
        <v>132</v>
      </c>
      <c r="H14" s="12">
        <v>574</v>
      </c>
      <c r="I14" s="7">
        <v>5</v>
      </c>
      <c r="J14" s="7">
        <v>19</v>
      </c>
      <c r="K14" s="7">
        <v>12</v>
      </c>
      <c r="L14" s="7">
        <v>4</v>
      </c>
    </row>
    <row r="15" spans="1:12" ht="15.6" x14ac:dyDescent="0.3">
      <c r="A15">
        <v>13</v>
      </c>
      <c r="B15" s="67" t="s">
        <v>151</v>
      </c>
      <c r="C15" s="133" t="s">
        <v>49</v>
      </c>
      <c r="D15" s="7">
        <v>128</v>
      </c>
      <c r="E15" s="7">
        <v>148</v>
      </c>
      <c r="F15" s="7">
        <v>171</v>
      </c>
      <c r="G15" s="7">
        <v>104</v>
      </c>
      <c r="H15" s="12">
        <v>551</v>
      </c>
      <c r="I15" s="7">
        <v>5</v>
      </c>
      <c r="J15" s="7">
        <v>15</v>
      </c>
      <c r="K15" s="7">
        <v>15</v>
      </c>
      <c r="L15" s="7">
        <v>5</v>
      </c>
    </row>
    <row r="16" spans="1:12" ht="15.6" x14ac:dyDescent="0.3">
      <c r="A16">
        <v>14</v>
      </c>
      <c r="B16" s="71" t="s">
        <v>155</v>
      </c>
      <c r="C16" s="150" t="s">
        <v>193</v>
      </c>
      <c r="D16" s="7">
        <v>147</v>
      </c>
      <c r="E16" s="7">
        <v>107</v>
      </c>
      <c r="F16" s="7">
        <v>151</v>
      </c>
      <c r="G16" s="7">
        <v>138</v>
      </c>
      <c r="H16" s="12">
        <v>543</v>
      </c>
      <c r="I16" s="7">
        <v>9</v>
      </c>
      <c r="J16" s="7">
        <v>12</v>
      </c>
      <c r="K16" s="7">
        <v>20</v>
      </c>
      <c r="L16" s="7">
        <v>1</v>
      </c>
    </row>
    <row r="17" spans="1:12" ht="15.6" x14ac:dyDescent="0.3">
      <c r="A17">
        <v>15</v>
      </c>
      <c r="B17" s="68" t="s">
        <v>152</v>
      </c>
      <c r="C17" s="148" t="s">
        <v>54</v>
      </c>
      <c r="D17" s="7">
        <v>136</v>
      </c>
      <c r="E17" s="7">
        <v>130</v>
      </c>
      <c r="F17" s="7">
        <v>137</v>
      </c>
      <c r="G17" s="7">
        <v>130</v>
      </c>
      <c r="H17" s="12">
        <v>533</v>
      </c>
      <c r="I17" s="7">
        <v>7</v>
      </c>
      <c r="J17" s="7">
        <v>14</v>
      </c>
      <c r="K17" s="7">
        <v>16</v>
      </c>
      <c r="L17" s="7">
        <v>3</v>
      </c>
    </row>
    <row r="18" spans="1:12" ht="15.6" x14ac:dyDescent="0.3">
      <c r="A18">
        <v>16</v>
      </c>
      <c r="B18" s="68" t="s">
        <v>152</v>
      </c>
      <c r="C18" s="148" t="s">
        <v>53</v>
      </c>
      <c r="D18" s="7">
        <v>135</v>
      </c>
      <c r="E18" s="7">
        <v>117</v>
      </c>
      <c r="F18" s="7">
        <v>139</v>
      </c>
      <c r="G18" s="7">
        <v>127</v>
      </c>
      <c r="H18" s="12">
        <v>518</v>
      </c>
      <c r="I18" s="7">
        <v>4</v>
      </c>
      <c r="J18" s="7">
        <v>14</v>
      </c>
      <c r="K18" s="7">
        <v>17</v>
      </c>
      <c r="L18" s="7">
        <v>5</v>
      </c>
    </row>
    <row r="19" spans="1:12" ht="15.6" x14ac:dyDescent="0.3">
      <c r="A19">
        <v>17</v>
      </c>
      <c r="B19" s="71" t="s">
        <v>155</v>
      </c>
      <c r="C19" s="150" t="s">
        <v>157</v>
      </c>
      <c r="D19" s="7">
        <v>84</v>
      </c>
      <c r="E19" s="7">
        <v>99</v>
      </c>
      <c r="F19" s="7">
        <v>126</v>
      </c>
      <c r="G19" s="7">
        <v>192</v>
      </c>
      <c r="H19" s="12">
        <v>501</v>
      </c>
      <c r="I19" s="7">
        <v>9</v>
      </c>
      <c r="J19" s="7">
        <v>8</v>
      </c>
      <c r="K19" s="7">
        <v>22</v>
      </c>
      <c r="L19" s="7">
        <v>3</v>
      </c>
    </row>
    <row r="20" spans="1:12" ht="15.6" x14ac:dyDescent="0.3">
      <c r="A20">
        <v>18</v>
      </c>
      <c r="B20" s="68" t="s">
        <v>152</v>
      </c>
      <c r="C20" s="148" t="s">
        <v>51</v>
      </c>
      <c r="D20" s="7">
        <v>136</v>
      </c>
      <c r="E20" s="7">
        <v>125</v>
      </c>
      <c r="F20" s="7">
        <v>91</v>
      </c>
      <c r="G20" s="7">
        <v>147</v>
      </c>
      <c r="H20" s="12">
        <v>499</v>
      </c>
      <c r="I20" s="7">
        <v>5</v>
      </c>
      <c r="J20" s="7">
        <v>13</v>
      </c>
      <c r="K20" s="7">
        <v>19</v>
      </c>
      <c r="L20" s="7">
        <v>4</v>
      </c>
    </row>
    <row r="21" spans="1:12" ht="15.6" x14ac:dyDescent="0.3">
      <c r="A21">
        <v>19</v>
      </c>
      <c r="B21" s="70" t="s">
        <v>155</v>
      </c>
      <c r="C21" s="150" t="s">
        <v>161</v>
      </c>
      <c r="D21" s="7">
        <v>98</v>
      </c>
      <c r="E21" s="7">
        <v>125</v>
      </c>
      <c r="F21" s="7">
        <v>141</v>
      </c>
      <c r="G21" s="7">
        <v>131</v>
      </c>
      <c r="H21" s="12">
        <v>495</v>
      </c>
      <c r="I21" s="7">
        <v>4</v>
      </c>
      <c r="J21" s="7">
        <v>12</v>
      </c>
      <c r="K21" s="7">
        <v>21</v>
      </c>
      <c r="L21" s="7">
        <v>3</v>
      </c>
    </row>
    <row r="22" spans="1:12" ht="15.6" x14ac:dyDescent="0.3">
      <c r="A22">
        <v>20</v>
      </c>
      <c r="B22" s="68" t="s">
        <v>152</v>
      </c>
      <c r="C22" s="68" t="s">
        <v>154</v>
      </c>
      <c r="D22" s="7">
        <v>116</v>
      </c>
      <c r="E22" s="7">
        <v>118</v>
      </c>
      <c r="F22" s="7">
        <v>112</v>
      </c>
      <c r="G22" s="7">
        <v>148</v>
      </c>
      <c r="H22" s="12">
        <v>494</v>
      </c>
      <c r="I22" s="7">
        <v>3</v>
      </c>
      <c r="J22" s="7">
        <v>15</v>
      </c>
      <c r="K22" s="7">
        <v>17</v>
      </c>
      <c r="L22" s="7">
        <v>5</v>
      </c>
    </row>
    <row r="23" spans="1:12" ht="15.6" x14ac:dyDescent="0.3">
      <c r="B23" s="202"/>
      <c r="C23" s="202"/>
    </row>
    <row r="24" spans="1:12" ht="15.6" x14ac:dyDescent="0.3">
      <c r="B24" s="202"/>
      <c r="C24" s="202"/>
      <c r="D24" s="2" t="s">
        <v>207</v>
      </c>
    </row>
    <row r="25" spans="1:12" ht="15.6" x14ac:dyDescent="0.3">
      <c r="A25">
        <v>1</v>
      </c>
      <c r="B25" s="203" t="s">
        <v>131</v>
      </c>
      <c r="C25" s="204" t="s">
        <v>57</v>
      </c>
      <c r="D25" s="7">
        <v>213</v>
      </c>
      <c r="E25" s="7">
        <v>269</v>
      </c>
      <c r="F25" s="7">
        <v>227</v>
      </c>
      <c r="G25" s="7">
        <v>225</v>
      </c>
      <c r="H25" s="12">
        <v>934</v>
      </c>
      <c r="I25" s="7">
        <v>31</v>
      </c>
      <c r="J25" s="7">
        <v>10</v>
      </c>
      <c r="K25" s="7">
        <v>2</v>
      </c>
      <c r="L25" s="7">
        <v>1</v>
      </c>
    </row>
    <row r="26" spans="1:12" ht="15.6" x14ac:dyDescent="0.3">
      <c r="A26">
        <v>2</v>
      </c>
      <c r="B26" s="54" t="s">
        <v>131</v>
      </c>
      <c r="C26" s="100" t="s">
        <v>56</v>
      </c>
      <c r="D26" s="7">
        <v>201</v>
      </c>
      <c r="E26" s="7">
        <v>211</v>
      </c>
      <c r="F26" s="7">
        <v>188</v>
      </c>
      <c r="G26" s="7">
        <v>255</v>
      </c>
      <c r="H26" s="12">
        <v>855</v>
      </c>
      <c r="I26" s="7">
        <v>21</v>
      </c>
      <c r="J26" s="7">
        <v>18</v>
      </c>
      <c r="K26" s="7">
        <v>1</v>
      </c>
      <c r="L26" s="7">
        <v>2</v>
      </c>
    </row>
    <row r="27" spans="1:12" ht="15.6" x14ac:dyDescent="0.3">
      <c r="A27">
        <v>3</v>
      </c>
      <c r="B27" s="56" t="s">
        <v>133</v>
      </c>
      <c r="C27" s="102" t="s">
        <v>69</v>
      </c>
      <c r="D27" s="7">
        <v>221</v>
      </c>
      <c r="E27" s="7">
        <v>214</v>
      </c>
      <c r="F27" s="7">
        <v>208</v>
      </c>
      <c r="G27" s="7">
        <v>195</v>
      </c>
      <c r="H27" s="12">
        <v>838</v>
      </c>
      <c r="I27" s="7">
        <v>29</v>
      </c>
      <c r="J27" s="7">
        <v>9</v>
      </c>
      <c r="K27" s="7">
        <v>4</v>
      </c>
      <c r="L27" s="7">
        <v>3</v>
      </c>
    </row>
    <row r="28" spans="1:12" ht="15.6" x14ac:dyDescent="0.3">
      <c r="A28">
        <v>4</v>
      </c>
      <c r="B28" s="54" t="s">
        <v>131</v>
      </c>
      <c r="C28" s="100" t="s">
        <v>58</v>
      </c>
      <c r="D28" s="7">
        <v>177</v>
      </c>
      <c r="E28" s="7">
        <v>224</v>
      </c>
      <c r="F28" s="7">
        <v>232</v>
      </c>
      <c r="G28" s="7">
        <v>173</v>
      </c>
      <c r="H28" s="12">
        <v>806</v>
      </c>
      <c r="I28" s="7">
        <v>20</v>
      </c>
      <c r="J28" s="7">
        <v>18</v>
      </c>
      <c r="K28" s="7">
        <v>2</v>
      </c>
      <c r="L28" s="7">
        <v>3</v>
      </c>
    </row>
    <row r="29" spans="1:12" ht="15.6" x14ac:dyDescent="0.3">
      <c r="A29">
        <v>5</v>
      </c>
      <c r="B29" s="56" t="s">
        <v>133</v>
      </c>
      <c r="C29" s="102" t="s">
        <v>73</v>
      </c>
      <c r="D29" s="7">
        <v>195</v>
      </c>
      <c r="E29" s="7">
        <v>202</v>
      </c>
      <c r="F29" s="7">
        <v>206</v>
      </c>
      <c r="G29" s="7">
        <v>178</v>
      </c>
      <c r="H29" s="12">
        <v>781</v>
      </c>
      <c r="I29" s="7">
        <v>20</v>
      </c>
      <c r="J29" s="7">
        <v>18</v>
      </c>
      <c r="K29" s="7">
        <v>4</v>
      </c>
      <c r="L29" s="7">
        <v>1</v>
      </c>
    </row>
    <row r="30" spans="1:12" ht="15.6" x14ac:dyDescent="0.3">
      <c r="A30">
        <v>6</v>
      </c>
      <c r="B30" s="56" t="s">
        <v>133</v>
      </c>
      <c r="C30" s="102" t="s">
        <v>71</v>
      </c>
      <c r="D30" s="7">
        <v>194</v>
      </c>
      <c r="E30" s="7">
        <v>180</v>
      </c>
      <c r="F30" s="7">
        <v>212</v>
      </c>
      <c r="G30" s="7">
        <v>189</v>
      </c>
      <c r="H30" s="12">
        <v>775</v>
      </c>
      <c r="I30" s="7">
        <v>21</v>
      </c>
      <c r="J30" s="7">
        <v>15</v>
      </c>
      <c r="K30" s="7">
        <v>6</v>
      </c>
      <c r="L30" s="7">
        <v>2</v>
      </c>
    </row>
    <row r="31" spans="1:12" ht="15.6" x14ac:dyDescent="0.3">
      <c r="A31">
        <v>7</v>
      </c>
      <c r="B31" s="54" t="s">
        <v>131</v>
      </c>
      <c r="C31" s="100" t="s">
        <v>59</v>
      </c>
      <c r="D31" s="7">
        <v>185</v>
      </c>
      <c r="E31" s="7">
        <v>196</v>
      </c>
      <c r="F31" s="7">
        <v>189</v>
      </c>
      <c r="G31" s="7">
        <v>202</v>
      </c>
      <c r="H31" s="12">
        <v>772</v>
      </c>
      <c r="I31" s="7">
        <v>21</v>
      </c>
      <c r="J31" s="7">
        <v>17</v>
      </c>
      <c r="K31" s="7">
        <v>4</v>
      </c>
      <c r="L31" s="7">
        <v>2</v>
      </c>
    </row>
    <row r="32" spans="1:12" ht="15.6" x14ac:dyDescent="0.3">
      <c r="A32">
        <v>8</v>
      </c>
      <c r="B32" s="55" t="s">
        <v>132</v>
      </c>
      <c r="C32" s="101" t="s">
        <v>68</v>
      </c>
      <c r="D32" s="7">
        <v>192</v>
      </c>
      <c r="E32" s="7">
        <v>201</v>
      </c>
      <c r="F32" s="7">
        <v>189</v>
      </c>
      <c r="G32" s="7">
        <v>187</v>
      </c>
      <c r="H32" s="12">
        <v>769</v>
      </c>
      <c r="I32" s="7">
        <v>14</v>
      </c>
      <c r="J32" s="7">
        <v>25</v>
      </c>
      <c r="K32" s="7">
        <v>4</v>
      </c>
      <c r="L32" s="7">
        <v>0</v>
      </c>
    </row>
    <row r="33" spans="1:12" ht="15.6" x14ac:dyDescent="0.3">
      <c r="A33">
        <v>9</v>
      </c>
      <c r="B33" s="54" t="s">
        <v>131</v>
      </c>
      <c r="C33" s="100" t="s">
        <v>60</v>
      </c>
      <c r="D33" s="7">
        <v>147</v>
      </c>
      <c r="E33" s="7">
        <v>203</v>
      </c>
      <c r="F33" s="7">
        <v>211</v>
      </c>
      <c r="G33" s="7">
        <v>189</v>
      </c>
      <c r="H33" s="12">
        <v>750</v>
      </c>
      <c r="I33" s="7">
        <v>20</v>
      </c>
      <c r="J33" s="7">
        <v>12</v>
      </c>
      <c r="K33" s="7">
        <v>3</v>
      </c>
      <c r="L33" s="7">
        <v>8</v>
      </c>
    </row>
    <row r="34" spans="1:12" ht="15.6" x14ac:dyDescent="0.3">
      <c r="A34">
        <v>10</v>
      </c>
      <c r="B34" s="54" t="s">
        <v>131</v>
      </c>
      <c r="C34" s="100" t="s">
        <v>192</v>
      </c>
      <c r="D34" s="7">
        <v>165</v>
      </c>
      <c r="E34" s="7">
        <v>204</v>
      </c>
      <c r="F34" s="7">
        <v>173</v>
      </c>
      <c r="G34" s="7">
        <v>197</v>
      </c>
      <c r="H34" s="12">
        <v>739</v>
      </c>
      <c r="I34" s="7">
        <v>20</v>
      </c>
      <c r="J34" s="7">
        <v>14</v>
      </c>
      <c r="K34" s="7">
        <v>4</v>
      </c>
      <c r="L34" s="7">
        <v>4</v>
      </c>
    </row>
    <row r="35" spans="1:12" ht="15.6" x14ac:dyDescent="0.3">
      <c r="A35">
        <v>11</v>
      </c>
      <c r="B35" s="56" t="s">
        <v>133</v>
      </c>
      <c r="C35" s="102" t="s">
        <v>75</v>
      </c>
      <c r="D35" s="7">
        <v>199</v>
      </c>
      <c r="E35" s="7">
        <v>169</v>
      </c>
      <c r="F35" s="7">
        <v>206</v>
      </c>
      <c r="G35" s="7">
        <v>165</v>
      </c>
      <c r="H35" s="12">
        <v>739</v>
      </c>
      <c r="I35" s="7">
        <v>15</v>
      </c>
      <c r="J35" s="7">
        <v>22</v>
      </c>
      <c r="K35" s="7">
        <v>3</v>
      </c>
      <c r="L35" s="7">
        <v>1</v>
      </c>
    </row>
    <row r="36" spans="1:12" ht="15.6" x14ac:dyDescent="0.3">
      <c r="A36">
        <v>12</v>
      </c>
      <c r="B36" s="57" t="s">
        <v>134</v>
      </c>
      <c r="C36" s="103" t="s">
        <v>77</v>
      </c>
      <c r="D36" s="7">
        <v>172</v>
      </c>
      <c r="E36" s="7">
        <v>170</v>
      </c>
      <c r="F36" s="7">
        <v>172</v>
      </c>
      <c r="G36" s="7">
        <v>216</v>
      </c>
      <c r="H36" s="12">
        <v>730</v>
      </c>
      <c r="I36" s="7">
        <v>18</v>
      </c>
      <c r="J36" s="7">
        <v>14</v>
      </c>
      <c r="K36" s="7">
        <v>7</v>
      </c>
      <c r="L36" s="7">
        <v>3</v>
      </c>
    </row>
    <row r="37" spans="1:12" ht="15.6" x14ac:dyDescent="0.3">
      <c r="A37">
        <v>13</v>
      </c>
      <c r="B37" s="57" t="s">
        <v>134</v>
      </c>
      <c r="C37" s="103" t="s">
        <v>79</v>
      </c>
      <c r="D37" s="7">
        <v>190</v>
      </c>
      <c r="E37" s="7">
        <v>190</v>
      </c>
      <c r="F37" s="7">
        <v>162</v>
      </c>
      <c r="G37" s="7">
        <v>182</v>
      </c>
      <c r="H37" s="12">
        <v>724</v>
      </c>
      <c r="I37" s="7">
        <v>7</v>
      </c>
      <c r="J37" s="7">
        <v>30</v>
      </c>
      <c r="K37" s="7">
        <v>1</v>
      </c>
      <c r="L37" s="7">
        <v>3</v>
      </c>
    </row>
    <row r="38" spans="1:12" ht="15.6" x14ac:dyDescent="0.3">
      <c r="A38">
        <v>14</v>
      </c>
      <c r="B38" s="59" t="s">
        <v>137</v>
      </c>
      <c r="C38" s="105" t="s">
        <v>138</v>
      </c>
      <c r="D38" s="7">
        <v>160</v>
      </c>
      <c r="E38" s="7">
        <v>158</v>
      </c>
      <c r="F38" s="7">
        <v>180</v>
      </c>
      <c r="G38" s="7">
        <v>225</v>
      </c>
      <c r="H38" s="12">
        <v>723</v>
      </c>
      <c r="I38" s="7">
        <v>14</v>
      </c>
      <c r="J38" s="7">
        <v>16</v>
      </c>
      <c r="K38" s="7">
        <v>4</v>
      </c>
      <c r="L38" s="7">
        <v>6</v>
      </c>
    </row>
    <row r="39" spans="1:12" ht="15.6" x14ac:dyDescent="0.3">
      <c r="A39">
        <v>15</v>
      </c>
      <c r="B39" s="57" t="s">
        <v>134</v>
      </c>
      <c r="C39" s="205" t="s">
        <v>135</v>
      </c>
      <c r="D39" s="7">
        <v>198</v>
      </c>
      <c r="E39" s="7">
        <v>166</v>
      </c>
      <c r="F39" s="7">
        <v>182</v>
      </c>
      <c r="G39" s="7">
        <v>175</v>
      </c>
      <c r="H39" s="12">
        <v>721</v>
      </c>
      <c r="I39" s="7">
        <v>11</v>
      </c>
      <c r="J39" s="7">
        <v>24</v>
      </c>
      <c r="K39" s="7">
        <v>4</v>
      </c>
      <c r="L39" s="7">
        <v>3</v>
      </c>
    </row>
    <row r="40" spans="1:12" ht="15.6" x14ac:dyDescent="0.3">
      <c r="A40">
        <v>16</v>
      </c>
      <c r="B40" s="56" t="s">
        <v>133</v>
      </c>
      <c r="C40" s="102" t="s">
        <v>70</v>
      </c>
      <c r="D40" s="7">
        <v>194</v>
      </c>
      <c r="E40" s="7">
        <v>188</v>
      </c>
      <c r="F40" s="7">
        <v>162</v>
      </c>
      <c r="G40" s="7">
        <v>168</v>
      </c>
      <c r="H40" s="12">
        <v>712</v>
      </c>
      <c r="I40" s="7">
        <v>17</v>
      </c>
      <c r="J40" s="7">
        <v>16</v>
      </c>
      <c r="K40" s="7">
        <v>7</v>
      </c>
      <c r="L40" s="7">
        <v>3</v>
      </c>
    </row>
    <row r="41" spans="1:12" ht="15.6" x14ac:dyDescent="0.3">
      <c r="A41">
        <v>17</v>
      </c>
      <c r="B41" s="55" t="s">
        <v>132</v>
      </c>
      <c r="C41" s="101" t="s">
        <v>66</v>
      </c>
      <c r="D41" s="7">
        <v>238</v>
      </c>
      <c r="E41" s="7">
        <v>152</v>
      </c>
      <c r="F41" s="7">
        <v>162</v>
      </c>
      <c r="G41" s="7">
        <v>156</v>
      </c>
      <c r="H41" s="12">
        <v>708</v>
      </c>
      <c r="I41" s="7">
        <v>13</v>
      </c>
      <c r="J41" s="7">
        <v>18</v>
      </c>
      <c r="K41" s="7">
        <v>5</v>
      </c>
      <c r="L41" s="7">
        <v>5</v>
      </c>
    </row>
    <row r="42" spans="1:12" ht="15.6" x14ac:dyDescent="0.3">
      <c r="A42">
        <v>18</v>
      </c>
      <c r="B42" s="59" t="s">
        <v>137</v>
      </c>
      <c r="C42" s="105" t="s">
        <v>85</v>
      </c>
      <c r="D42" s="7">
        <v>208</v>
      </c>
      <c r="E42" s="7">
        <v>182</v>
      </c>
      <c r="F42" s="7">
        <v>177</v>
      </c>
      <c r="G42" s="7">
        <v>140</v>
      </c>
      <c r="H42" s="12">
        <v>707</v>
      </c>
      <c r="I42" s="7">
        <v>15</v>
      </c>
      <c r="J42" s="7">
        <v>20</v>
      </c>
      <c r="K42" s="7">
        <v>4</v>
      </c>
      <c r="L42" s="7">
        <v>4</v>
      </c>
    </row>
    <row r="43" spans="1:12" ht="15.6" x14ac:dyDescent="0.3">
      <c r="A43">
        <v>19</v>
      </c>
      <c r="B43" s="59" t="s">
        <v>137</v>
      </c>
      <c r="C43" s="105" t="s">
        <v>84</v>
      </c>
      <c r="D43" s="7">
        <v>164</v>
      </c>
      <c r="E43" s="7">
        <v>157</v>
      </c>
      <c r="F43" s="7">
        <v>219</v>
      </c>
      <c r="G43" s="7">
        <v>157</v>
      </c>
      <c r="H43" s="12">
        <v>697</v>
      </c>
      <c r="I43" s="7">
        <v>16</v>
      </c>
      <c r="J43" s="7">
        <v>14</v>
      </c>
      <c r="K43" s="7">
        <v>7</v>
      </c>
      <c r="L43" s="7">
        <v>4</v>
      </c>
    </row>
    <row r="44" spans="1:12" ht="15.6" x14ac:dyDescent="0.3">
      <c r="A44">
        <v>20</v>
      </c>
      <c r="B44" s="55" t="s">
        <v>132</v>
      </c>
      <c r="C44" s="101" t="s">
        <v>61</v>
      </c>
      <c r="D44" s="7">
        <v>167</v>
      </c>
      <c r="E44" s="7">
        <v>162</v>
      </c>
      <c r="F44" s="7">
        <v>202</v>
      </c>
      <c r="G44" s="7">
        <v>164</v>
      </c>
      <c r="H44" s="12">
        <v>695</v>
      </c>
      <c r="I44" s="7">
        <v>18</v>
      </c>
      <c r="J44" s="7">
        <v>15</v>
      </c>
      <c r="K44" s="7">
        <v>7</v>
      </c>
      <c r="L44" s="7">
        <v>3</v>
      </c>
    </row>
    <row r="45" spans="1:12" ht="15.6" x14ac:dyDescent="0.3">
      <c r="A45">
        <v>21</v>
      </c>
      <c r="B45" s="57" t="s">
        <v>134</v>
      </c>
      <c r="C45" s="103" t="s">
        <v>80</v>
      </c>
      <c r="D45" s="7">
        <v>160</v>
      </c>
      <c r="E45" s="7">
        <v>167</v>
      </c>
      <c r="F45" s="7">
        <v>174</v>
      </c>
      <c r="G45" s="7">
        <v>192</v>
      </c>
      <c r="H45" s="12">
        <v>693</v>
      </c>
      <c r="I45" s="7">
        <v>13</v>
      </c>
      <c r="J45" s="7">
        <v>20</v>
      </c>
      <c r="K45" s="7">
        <v>7</v>
      </c>
      <c r="L45" s="7">
        <v>3</v>
      </c>
    </row>
    <row r="46" spans="1:12" ht="15.6" x14ac:dyDescent="0.3">
      <c r="A46">
        <v>22</v>
      </c>
      <c r="B46" s="56" t="s">
        <v>133</v>
      </c>
      <c r="C46" s="102" t="s">
        <v>74</v>
      </c>
      <c r="D46" s="7">
        <v>169</v>
      </c>
      <c r="E46" s="7">
        <v>147</v>
      </c>
      <c r="F46" s="7">
        <v>206</v>
      </c>
      <c r="G46" s="7">
        <v>168</v>
      </c>
      <c r="H46" s="12">
        <v>690</v>
      </c>
      <c r="I46" s="7">
        <v>13</v>
      </c>
      <c r="J46" s="7">
        <v>17</v>
      </c>
      <c r="K46" s="7">
        <v>7</v>
      </c>
      <c r="L46" s="7">
        <v>4</v>
      </c>
    </row>
    <row r="47" spans="1:12" ht="15.6" x14ac:dyDescent="0.3">
      <c r="A47">
        <v>23</v>
      </c>
      <c r="B47" s="55" t="s">
        <v>132</v>
      </c>
      <c r="C47" s="101" t="s">
        <v>64</v>
      </c>
      <c r="D47" s="7">
        <v>192</v>
      </c>
      <c r="E47" s="7">
        <v>168</v>
      </c>
      <c r="F47" s="7">
        <v>160</v>
      </c>
      <c r="G47" s="7">
        <v>169</v>
      </c>
      <c r="H47" s="12">
        <v>689</v>
      </c>
      <c r="I47" s="7">
        <v>19</v>
      </c>
      <c r="J47" s="7">
        <v>10</v>
      </c>
      <c r="K47" s="7">
        <v>7</v>
      </c>
      <c r="L47" s="7">
        <v>6</v>
      </c>
    </row>
    <row r="48" spans="1:12" ht="15.6" x14ac:dyDescent="0.3">
      <c r="A48">
        <v>24</v>
      </c>
      <c r="B48" s="55" t="s">
        <v>132</v>
      </c>
      <c r="C48" s="101" t="s">
        <v>67</v>
      </c>
      <c r="D48" s="7">
        <v>203</v>
      </c>
      <c r="E48" s="7">
        <v>189</v>
      </c>
      <c r="F48" s="7">
        <v>150</v>
      </c>
      <c r="G48" s="7">
        <v>147</v>
      </c>
      <c r="H48" s="12">
        <v>689</v>
      </c>
      <c r="I48" s="7">
        <v>19</v>
      </c>
      <c r="J48" s="7">
        <v>12</v>
      </c>
      <c r="K48" s="7">
        <v>7</v>
      </c>
      <c r="L48" s="7">
        <v>6</v>
      </c>
    </row>
    <row r="49" spans="1:12" ht="15.6" x14ac:dyDescent="0.3">
      <c r="A49">
        <v>25</v>
      </c>
      <c r="B49" s="57" t="s">
        <v>134</v>
      </c>
      <c r="C49" s="104" t="s">
        <v>136</v>
      </c>
      <c r="D49" s="7">
        <v>150</v>
      </c>
      <c r="E49" s="7">
        <v>198</v>
      </c>
      <c r="F49" s="7">
        <v>161</v>
      </c>
      <c r="G49" s="7">
        <v>177</v>
      </c>
      <c r="H49" s="12">
        <v>686</v>
      </c>
      <c r="I49" s="7">
        <v>14</v>
      </c>
      <c r="J49" s="7">
        <v>14</v>
      </c>
      <c r="K49" s="7">
        <v>10</v>
      </c>
      <c r="L49" s="7">
        <v>3</v>
      </c>
    </row>
    <row r="50" spans="1:12" ht="15.6" x14ac:dyDescent="0.3">
      <c r="A50">
        <v>26</v>
      </c>
      <c r="B50" s="60" t="s">
        <v>139</v>
      </c>
      <c r="C50" s="106" t="s">
        <v>86</v>
      </c>
      <c r="D50" s="7">
        <v>170</v>
      </c>
      <c r="E50" s="7">
        <v>181</v>
      </c>
      <c r="F50" s="7">
        <v>157</v>
      </c>
      <c r="G50" s="7">
        <v>170</v>
      </c>
      <c r="H50" s="12">
        <v>678</v>
      </c>
      <c r="I50" s="7">
        <v>16</v>
      </c>
      <c r="J50" s="7">
        <v>16</v>
      </c>
      <c r="K50" s="7">
        <v>8</v>
      </c>
      <c r="L50" s="7">
        <v>3</v>
      </c>
    </row>
    <row r="51" spans="1:12" ht="15.6" x14ac:dyDescent="0.3">
      <c r="A51">
        <v>27</v>
      </c>
      <c r="B51" s="57" t="s">
        <v>134</v>
      </c>
      <c r="C51" s="103" t="s">
        <v>76</v>
      </c>
      <c r="D51" s="7">
        <v>171</v>
      </c>
      <c r="E51" s="7">
        <v>191</v>
      </c>
      <c r="F51" s="7">
        <v>146</v>
      </c>
      <c r="G51" s="7">
        <v>166</v>
      </c>
      <c r="H51" s="12">
        <v>674</v>
      </c>
      <c r="I51" s="7">
        <v>12</v>
      </c>
      <c r="J51" s="7">
        <v>17</v>
      </c>
      <c r="K51" s="7">
        <v>4</v>
      </c>
      <c r="L51" s="7">
        <v>8</v>
      </c>
    </row>
    <row r="52" spans="1:12" ht="15.6" x14ac:dyDescent="0.3">
      <c r="A52">
        <v>28</v>
      </c>
      <c r="B52" s="55" t="s">
        <v>132</v>
      </c>
      <c r="C52" s="101" t="s">
        <v>63</v>
      </c>
      <c r="D52" s="7">
        <v>125</v>
      </c>
      <c r="E52" s="7">
        <v>159</v>
      </c>
      <c r="F52" s="7">
        <v>192</v>
      </c>
      <c r="G52" s="7">
        <v>192</v>
      </c>
      <c r="H52" s="12">
        <v>668</v>
      </c>
      <c r="I52" s="7">
        <v>13</v>
      </c>
      <c r="J52" s="7">
        <v>15</v>
      </c>
      <c r="K52" s="7">
        <v>7</v>
      </c>
      <c r="L52" s="7">
        <v>6</v>
      </c>
    </row>
    <row r="53" spans="1:12" ht="15.6" x14ac:dyDescent="0.3">
      <c r="A53">
        <v>29</v>
      </c>
      <c r="B53" s="59" t="s">
        <v>137</v>
      </c>
      <c r="C53" s="105" t="s">
        <v>81</v>
      </c>
      <c r="D53" s="7">
        <v>165</v>
      </c>
      <c r="E53" s="7">
        <v>124</v>
      </c>
      <c r="F53" s="7">
        <v>159</v>
      </c>
      <c r="G53" s="7">
        <v>219</v>
      </c>
      <c r="H53" s="12">
        <v>667</v>
      </c>
      <c r="I53" s="7">
        <v>14</v>
      </c>
      <c r="J53" s="7">
        <v>13</v>
      </c>
      <c r="K53" s="7">
        <v>8</v>
      </c>
      <c r="L53" s="7">
        <v>5</v>
      </c>
    </row>
    <row r="54" spans="1:12" ht="15.6" x14ac:dyDescent="0.3">
      <c r="A54">
        <v>30</v>
      </c>
      <c r="B54" s="60" t="s">
        <v>139</v>
      </c>
      <c r="C54" s="106" t="s">
        <v>90</v>
      </c>
      <c r="D54" s="7">
        <v>172</v>
      </c>
      <c r="E54" s="7">
        <v>144</v>
      </c>
      <c r="F54" s="7">
        <v>172</v>
      </c>
      <c r="G54" s="7">
        <v>172</v>
      </c>
      <c r="H54" s="12">
        <v>660</v>
      </c>
      <c r="I54" s="7">
        <v>11</v>
      </c>
      <c r="J54" s="7">
        <v>23</v>
      </c>
      <c r="K54" s="7">
        <v>7</v>
      </c>
      <c r="L54" s="7">
        <v>3</v>
      </c>
    </row>
    <row r="55" spans="1:12" ht="15.6" x14ac:dyDescent="0.3">
      <c r="A55">
        <v>31</v>
      </c>
      <c r="B55" s="60" t="s">
        <v>139</v>
      </c>
      <c r="C55" s="106" t="s">
        <v>141</v>
      </c>
      <c r="D55" s="7">
        <v>143</v>
      </c>
      <c r="E55" s="7">
        <v>165</v>
      </c>
      <c r="F55" s="7">
        <v>188</v>
      </c>
      <c r="G55" s="7">
        <v>157</v>
      </c>
      <c r="H55" s="12">
        <v>653</v>
      </c>
      <c r="I55" s="7">
        <v>13</v>
      </c>
      <c r="J55" s="7">
        <v>14</v>
      </c>
      <c r="K55" s="7">
        <v>6</v>
      </c>
      <c r="L55" s="7">
        <v>7</v>
      </c>
    </row>
    <row r="56" spans="1:12" ht="15.6" x14ac:dyDescent="0.3">
      <c r="A56">
        <v>32</v>
      </c>
      <c r="B56" s="61" t="s">
        <v>142</v>
      </c>
      <c r="C56" s="107" t="s">
        <v>143</v>
      </c>
      <c r="D56" s="7">
        <v>150</v>
      </c>
      <c r="E56" s="7">
        <v>166</v>
      </c>
      <c r="F56" s="7">
        <v>169</v>
      </c>
      <c r="G56" s="7">
        <v>158</v>
      </c>
      <c r="H56" s="12">
        <v>643</v>
      </c>
      <c r="I56" s="7">
        <v>15</v>
      </c>
      <c r="J56" s="7">
        <v>16</v>
      </c>
      <c r="K56" s="7">
        <v>7</v>
      </c>
      <c r="L56" s="7">
        <v>5</v>
      </c>
    </row>
    <row r="57" spans="1:12" ht="15.6" x14ac:dyDescent="0.3">
      <c r="A57">
        <v>33</v>
      </c>
      <c r="B57" s="59" t="s">
        <v>137</v>
      </c>
      <c r="C57" s="105" t="s">
        <v>187</v>
      </c>
      <c r="D57" s="7">
        <v>160</v>
      </c>
      <c r="E57" s="7">
        <v>160</v>
      </c>
      <c r="F57" s="7">
        <v>150</v>
      </c>
      <c r="G57" s="7">
        <v>171</v>
      </c>
      <c r="H57" s="12">
        <v>641</v>
      </c>
      <c r="I57" s="7">
        <v>10</v>
      </c>
      <c r="J57" s="7">
        <v>19</v>
      </c>
      <c r="K57" s="7">
        <v>9</v>
      </c>
      <c r="L57" s="7">
        <v>3</v>
      </c>
    </row>
    <row r="58" spans="1:12" ht="15.6" x14ac:dyDescent="0.3">
      <c r="A58">
        <v>34</v>
      </c>
      <c r="B58" s="61" t="s">
        <v>142</v>
      </c>
      <c r="C58" s="107" t="s">
        <v>95</v>
      </c>
      <c r="D58" s="7">
        <v>185</v>
      </c>
      <c r="E58" s="7">
        <v>172</v>
      </c>
      <c r="F58" s="7">
        <v>136</v>
      </c>
      <c r="G58" s="7">
        <v>142</v>
      </c>
      <c r="H58" s="12">
        <v>635</v>
      </c>
      <c r="I58" s="7">
        <v>15</v>
      </c>
      <c r="J58" s="7">
        <v>11</v>
      </c>
      <c r="K58" s="7">
        <v>11</v>
      </c>
      <c r="L58" s="7">
        <v>4</v>
      </c>
    </row>
    <row r="59" spans="1:12" ht="15.6" x14ac:dyDescent="0.3">
      <c r="A59">
        <v>35</v>
      </c>
      <c r="B59" s="61" t="s">
        <v>142</v>
      </c>
      <c r="C59" s="107" t="s">
        <v>91</v>
      </c>
      <c r="D59" s="7">
        <v>144</v>
      </c>
      <c r="E59" s="7">
        <v>140</v>
      </c>
      <c r="F59" s="7">
        <v>181</v>
      </c>
      <c r="G59" s="7">
        <v>163</v>
      </c>
      <c r="H59" s="12">
        <v>628</v>
      </c>
      <c r="I59" s="7">
        <v>16</v>
      </c>
      <c r="J59" s="7">
        <v>9</v>
      </c>
      <c r="K59" s="7">
        <v>12</v>
      </c>
      <c r="L59" s="7">
        <v>5</v>
      </c>
    </row>
    <row r="60" spans="1:12" ht="15.6" x14ac:dyDescent="0.3">
      <c r="A60">
        <v>36</v>
      </c>
      <c r="B60" s="61" t="s">
        <v>142</v>
      </c>
      <c r="C60" s="107" t="s">
        <v>92</v>
      </c>
      <c r="D60" s="7">
        <v>145</v>
      </c>
      <c r="E60" s="7">
        <v>149</v>
      </c>
      <c r="F60" s="7">
        <v>143</v>
      </c>
      <c r="G60" s="7">
        <v>178</v>
      </c>
      <c r="H60" s="12">
        <v>615</v>
      </c>
      <c r="I60" s="7">
        <v>12</v>
      </c>
      <c r="J60" s="7">
        <v>11</v>
      </c>
      <c r="K60" s="7">
        <v>15</v>
      </c>
      <c r="L60" s="7">
        <v>3</v>
      </c>
    </row>
    <row r="61" spans="1:12" ht="15.6" x14ac:dyDescent="0.3">
      <c r="A61">
        <v>37</v>
      </c>
      <c r="B61" s="154" t="s">
        <v>179</v>
      </c>
      <c r="C61" s="110" t="s">
        <v>198</v>
      </c>
      <c r="D61" s="7">
        <v>128</v>
      </c>
      <c r="E61" s="7">
        <v>183</v>
      </c>
      <c r="F61" s="7">
        <v>162</v>
      </c>
      <c r="G61" s="7">
        <v>140</v>
      </c>
      <c r="H61" s="12">
        <v>613</v>
      </c>
      <c r="I61" s="7">
        <v>10</v>
      </c>
      <c r="J61" s="7">
        <v>16</v>
      </c>
      <c r="K61" s="7">
        <v>14</v>
      </c>
      <c r="L61" s="7">
        <v>0</v>
      </c>
    </row>
    <row r="62" spans="1:12" ht="15.6" x14ac:dyDescent="0.3">
      <c r="A62">
        <v>38</v>
      </c>
      <c r="B62" s="60" t="s">
        <v>139</v>
      </c>
      <c r="C62" s="106" t="s">
        <v>89</v>
      </c>
      <c r="D62" s="7">
        <v>132</v>
      </c>
      <c r="E62" s="7">
        <v>149</v>
      </c>
      <c r="F62" s="7">
        <v>140</v>
      </c>
      <c r="G62" s="7">
        <v>190</v>
      </c>
      <c r="H62" s="12">
        <v>611</v>
      </c>
      <c r="I62" s="7">
        <v>6</v>
      </c>
      <c r="J62" s="7">
        <v>22</v>
      </c>
      <c r="K62" s="7">
        <v>7</v>
      </c>
      <c r="L62" s="7">
        <v>6</v>
      </c>
    </row>
    <row r="63" spans="1:12" ht="15.6" x14ac:dyDescent="0.3">
      <c r="A63">
        <v>39</v>
      </c>
      <c r="B63" s="154" t="s">
        <v>179</v>
      </c>
      <c r="C63" s="110" t="s">
        <v>191</v>
      </c>
      <c r="D63" s="7">
        <v>140</v>
      </c>
      <c r="E63" s="7">
        <v>166</v>
      </c>
      <c r="F63" s="7">
        <v>142</v>
      </c>
      <c r="G63" s="7">
        <v>151</v>
      </c>
      <c r="H63" s="12">
        <v>599</v>
      </c>
      <c r="I63" s="7">
        <v>6</v>
      </c>
      <c r="J63" s="7">
        <v>21</v>
      </c>
      <c r="K63" s="7">
        <v>8</v>
      </c>
      <c r="L63" s="7">
        <v>5</v>
      </c>
    </row>
    <row r="64" spans="1:12" ht="15.6" x14ac:dyDescent="0.3">
      <c r="A64">
        <v>40</v>
      </c>
      <c r="B64" s="60" t="s">
        <v>139</v>
      </c>
      <c r="C64" s="106" t="s">
        <v>88</v>
      </c>
      <c r="D64" s="7">
        <v>107</v>
      </c>
      <c r="E64" s="7">
        <v>186</v>
      </c>
      <c r="F64" s="7">
        <v>181</v>
      </c>
      <c r="G64" s="7">
        <v>119</v>
      </c>
      <c r="H64" s="12">
        <v>593</v>
      </c>
      <c r="I64" s="7">
        <v>9</v>
      </c>
      <c r="J64" s="7">
        <v>14</v>
      </c>
      <c r="K64" s="7">
        <v>10</v>
      </c>
      <c r="L64" s="7">
        <v>8</v>
      </c>
    </row>
    <row r="65" spans="1:12" ht="15.6" x14ac:dyDescent="0.3">
      <c r="A65">
        <v>41</v>
      </c>
      <c r="B65" s="57" t="s">
        <v>134</v>
      </c>
      <c r="C65" s="103" t="s">
        <v>78</v>
      </c>
      <c r="D65" s="7">
        <v>131</v>
      </c>
      <c r="E65" s="7">
        <v>138</v>
      </c>
      <c r="F65" s="7">
        <v>144</v>
      </c>
      <c r="G65" s="7">
        <v>179</v>
      </c>
      <c r="H65" s="12">
        <v>592</v>
      </c>
      <c r="I65" s="7">
        <v>9</v>
      </c>
      <c r="J65" s="7">
        <v>17</v>
      </c>
      <c r="K65" s="7">
        <v>9</v>
      </c>
      <c r="L65" s="7">
        <v>6</v>
      </c>
    </row>
    <row r="66" spans="1:12" ht="15.6" x14ac:dyDescent="0.3">
      <c r="A66">
        <v>42</v>
      </c>
      <c r="B66" s="61" t="s">
        <v>142</v>
      </c>
      <c r="C66" s="107" t="s">
        <v>94</v>
      </c>
      <c r="D66" s="7">
        <v>138</v>
      </c>
      <c r="E66" s="7">
        <v>139</v>
      </c>
      <c r="F66" s="7">
        <v>152</v>
      </c>
      <c r="G66" s="7">
        <v>159</v>
      </c>
      <c r="H66" s="12">
        <v>588</v>
      </c>
      <c r="I66" s="7">
        <v>9</v>
      </c>
      <c r="J66" s="7">
        <v>13</v>
      </c>
      <c r="K66" s="7">
        <v>14</v>
      </c>
      <c r="L66" s="7">
        <v>4</v>
      </c>
    </row>
    <row r="67" spans="1:12" ht="15.6" x14ac:dyDescent="0.3">
      <c r="A67">
        <v>43</v>
      </c>
      <c r="B67" s="60" t="s">
        <v>139</v>
      </c>
      <c r="C67" s="106" t="s">
        <v>87</v>
      </c>
      <c r="D67" s="7">
        <v>138</v>
      </c>
      <c r="E67" s="7">
        <v>148</v>
      </c>
      <c r="F67" s="7">
        <v>148</v>
      </c>
      <c r="G67" s="7">
        <v>150</v>
      </c>
      <c r="H67" s="12">
        <v>584</v>
      </c>
      <c r="I67" s="7">
        <v>6</v>
      </c>
      <c r="J67" s="7">
        <v>19</v>
      </c>
      <c r="K67" s="7">
        <v>12</v>
      </c>
      <c r="L67" s="7">
        <v>3</v>
      </c>
    </row>
    <row r="68" spans="1:12" ht="15.6" x14ac:dyDescent="0.3">
      <c r="A68">
        <v>44</v>
      </c>
      <c r="B68" s="62" t="s">
        <v>145</v>
      </c>
      <c r="C68" s="109" t="s">
        <v>99</v>
      </c>
      <c r="D68" s="7">
        <v>120</v>
      </c>
      <c r="E68" s="7">
        <v>159</v>
      </c>
      <c r="F68" s="7">
        <v>137</v>
      </c>
      <c r="G68" s="7">
        <v>119</v>
      </c>
      <c r="H68" s="12">
        <v>535</v>
      </c>
      <c r="I68" s="7">
        <v>7</v>
      </c>
      <c r="J68" s="7">
        <v>11</v>
      </c>
      <c r="K68" s="7">
        <v>16</v>
      </c>
      <c r="L68" s="7">
        <v>7</v>
      </c>
    </row>
    <row r="69" spans="1:12" ht="15.6" x14ac:dyDescent="0.3">
      <c r="A69">
        <v>45</v>
      </c>
      <c r="B69" s="62" t="s">
        <v>145</v>
      </c>
      <c r="C69" s="109" t="s">
        <v>98</v>
      </c>
      <c r="D69" s="7">
        <v>127</v>
      </c>
      <c r="E69" s="7">
        <v>147</v>
      </c>
      <c r="F69" s="7">
        <v>121</v>
      </c>
      <c r="G69" s="7">
        <v>101</v>
      </c>
      <c r="H69" s="12">
        <v>496</v>
      </c>
      <c r="I69" s="7">
        <v>2</v>
      </c>
      <c r="J69" s="7">
        <v>16</v>
      </c>
      <c r="K69" s="7">
        <v>18</v>
      </c>
      <c r="L69" s="7">
        <v>4</v>
      </c>
    </row>
    <row r="70" spans="1:12" ht="15.6" x14ac:dyDescent="0.3">
      <c r="A70">
        <v>46</v>
      </c>
      <c r="B70" s="62" t="s">
        <v>145</v>
      </c>
      <c r="C70" s="109" t="s">
        <v>97</v>
      </c>
      <c r="D70" s="7">
        <v>120</v>
      </c>
      <c r="E70" s="7">
        <v>134</v>
      </c>
      <c r="F70" s="7">
        <v>113</v>
      </c>
      <c r="G70" s="7">
        <v>101</v>
      </c>
      <c r="H70" s="12">
        <v>468</v>
      </c>
      <c r="I70" s="7">
        <v>4</v>
      </c>
      <c r="J70" s="7">
        <v>11</v>
      </c>
      <c r="K70" s="7">
        <v>22</v>
      </c>
      <c r="L70" s="7">
        <v>3</v>
      </c>
    </row>
    <row r="71" spans="1:12" ht="15.6" x14ac:dyDescent="0.3">
      <c r="A71">
        <v>47</v>
      </c>
      <c r="B71" s="62" t="s">
        <v>145</v>
      </c>
      <c r="C71" s="109" t="s">
        <v>96</v>
      </c>
      <c r="D71" s="7">
        <v>99</v>
      </c>
      <c r="E71" s="7">
        <v>111</v>
      </c>
      <c r="F71" s="7">
        <v>127</v>
      </c>
      <c r="G71" s="7">
        <v>117</v>
      </c>
      <c r="H71" s="12">
        <v>454</v>
      </c>
      <c r="I71" s="7">
        <v>9</v>
      </c>
      <c r="J71" s="7">
        <v>3</v>
      </c>
      <c r="K71" s="7">
        <v>25</v>
      </c>
      <c r="L71" s="7">
        <v>3</v>
      </c>
    </row>
    <row r="72" spans="1:12" ht="15.6" x14ac:dyDescent="0.3">
      <c r="A72">
        <v>48</v>
      </c>
      <c r="B72" s="62" t="s">
        <v>145</v>
      </c>
      <c r="C72" s="109" t="s">
        <v>146</v>
      </c>
      <c r="D72" s="7">
        <v>98</v>
      </c>
      <c r="E72" s="7">
        <v>98</v>
      </c>
      <c r="F72" s="7">
        <v>126</v>
      </c>
      <c r="G72" s="7">
        <v>132</v>
      </c>
      <c r="H72" s="12">
        <v>454</v>
      </c>
      <c r="I72" s="7">
        <v>2</v>
      </c>
      <c r="J72" s="7">
        <v>13</v>
      </c>
      <c r="K72" s="7">
        <v>20</v>
      </c>
      <c r="L72" s="7">
        <v>5</v>
      </c>
    </row>
  </sheetData>
  <sortState xmlns:xlrd2="http://schemas.microsoft.com/office/spreadsheetml/2017/richdata2" ref="B25:L72">
    <sortCondition descending="1" ref="H25:H7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4FCE-D147-43E0-A28A-EA1181265C00}">
  <dimension ref="B2:Q68"/>
  <sheetViews>
    <sheetView topLeftCell="A36" workbookViewId="0">
      <selection activeCell="D50" sqref="D50:D65"/>
    </sheetView>
  </sheetViews>
  <sheetFormatPr defaultRowHeight="14.4" x14ac:dyDescent="0.3"/>
  <cols>
    <col min="2" max="2" width="21.88671875" customWidth="1"/>
    <col min="3" max="3" width="6" bestFit="1" customWidth="1"/>
    <col min="4" max="5" width="4.77734375" customWidth="1"/>
    <col min="6" max="6" width="5.44140625" customWidth="1"/>
    <col min="7" max="7" width="7.21875" style="31" customWidth="1"/>
    <col min="8" max="8" width="5.33203125" style="31" customWidth="1"/>
    <col min="9" max="9" width="5.77734375" style="31" customWidth="1"/>
    <col min="10" max="10" width="5.109375" style="31" customWidth="1"/>
    <col min="11" max="11" width="5.33203125" style="2" bestFit="1" customWidth="1"/>
    <col min="12" max="15" width="1.5546875" style="2" customWidth="1"/>
  </cols>
  <sheetData>
    <row r="2" spans="2:15" ht="21" x14ac:dyDescent="0.4">
      <c r="B2" s="1" t="s">
        <v>101</v>
      </c>
      <c r="C2" s="1"/>
      <c r="D2" s="1"/>
      <c r="E2" s="1"/>
      <c r="F2" s="1"/>
    </row>
    <row r="4" spans="2:15" ht="17.399999999999999" x14ac:dyDescent="0.35">
      <c r="B4" s="5" t="s">
        <v>11</v>
      </c>
      <c r="C4" s="5"/>
      <c r="D4" s="5"/>
      <c r="E4" s="5"/>
      <c r="F4" s="5"/>
      <c r="G4" s="196"/>
      <c r="K4" s="37"/>
      <c r="L4" s="38"/>
      <c r="M4" s="39"/>
      <c r="N4" s="37"/>
      <c r="O4" s="37"/>
    </row>
    <row r="5" spans="2:15" ht="28.2" customHeight="1" x14ac:dyDescent="0.3">
      <c r="B5" s="33" t="s">
        <v>102</v>
      </c>
      <c r="C5" s="40" t="s">
        <v>3</v>
      </c>
      <c r="D5" s="40" t="s">
        <v>4</v>
      </c>
      <c r="E5" s="40" t="s">
        <v>109</v>
      </c>
      <c r="F5" s="41" t="s">
        <v>110</v>
      </c>
      <c r="G5" s="96" t="s">
        <v>201</v>
      </c>
      <c r="H5" s="25" t="s">
        <v>2</v>
      </c>
      <c r="I5" s="25" t="s">
        <v>1</v>
      </c>
      <c r="J5" s="25" t="s">
        <v>0</v>
      </c>
      <c r="K5" s="25" t="s">
        <v>148</v>
      </c>
      <c r="L5" s="25"/>
      <c r="M5" s="25"/>
      <c r="N5" s="25"/>
      <c r="O5" s="25"/>
    </row>
    <row r="6" spans="2:15" ht="15.6" x14ac:dyDescent="0.3">
      <c r="B6" s="73" t="s">
        <v>35</v>
      </c>
      <c r="C6" s="85">
        <f t="shared" ref="C6:C37" si="0">SUM(G6:O6)</f>
        <v>2914</v>
      </c>
      <c r="D6" s="212">
        <v>4</v>
      </c>
      <c r="E6" s="85">
        <f>C6/D6</f>
        <v>728.5</v>
      </c>
      <c r="F6" s="85">
        <f>E6/4</f>
        <v>182.125</v>
      </c>
      <c r="G6" s="12">
        <v>723</v>
      </c>
      <c r="H6" s="7">
        <v>705</v>
      </c>
      <c r="I6" s="7">
        <v>765</v>
      </c>
      <c r="J6" s="12"/>
      <c r="K6" s="7">
        <v>721</v>
      </c>
      <c r="L6" s="7"/>
      <c r="M6" s="7"/>
      <c r="N6" s="7"/>
      <c r="O6" s="7"/>
    </row>
    <row r="7" spans="2:15" ht="15.6" x14ac:dyDescent="0.3">
      <c r="B7" s="73" t="s">
        <v>36</v>
      </c>
      <c r="C7" s="85">
        <f t="shared" si="0"/>
        <v>2787</v>
      </c>
      <c r="D7" s="212">
        <v>4</v>
      </c>
      <c r="E7" s="85">
        <f>C7/D7</f>
        <v>696.75</v>
      </c>
      <c r="F7" s="85">
        <f>E7/4</f>
        <v>174.1875</v>
      </c>
      <c r="G7" s="12">
        <v>686</v>
      </c>
      <c r="H7" s="7">
        <v>783</v>
      </c>
      <c r="I7" s="7" t="s">
        <v>10</v>
      </c>
      <c r="J7" s="7">
        <v>705</v>
      </c>
      <c r="K7" s="7">
        <v>613</v>
      </c>
      <c r="L7" s="7"/>
      <c r="M7" s="7"/>
      <c r="N7" s="7"/>
      <c r="O7" s="7"/>
    </row>
    <row r="8" spans="2:15" ht="15.6" x14ac:dyDescent="0.3">
      <c r="B8" s="73" t="s">
        <v>39</v>
      </c>
      <c r="C8" s="85">
        <f t="shared" si="0"/>
        <v>2684</v>
      </c>
      <c r="D8" s="212">
        <v>4</v>
      </c>
      <c r="E8" s="85">
        <f>C8/D8</f>
        <v>671</v>
      </c>
      <c r="F8" s="85">
        <f>E8/4</f>
        <v>167.75</v>
      </c>
      <c r="G8" s="12">
        <v>647</v>
      </c>
      <c r="H8" s="7">
        <v>660</v>
      </c>
      <c r="I8" s="7">
        <v>673</v>
      </c>
      <c r="J8" s="7">
        <v>704</v>
      </c>
      <c r="K8" s="7"/>
      <c r="L8" s="7"/>
      <c r="M8" s="7"/>
      <c r="N8" s="7"/>
      <c r="O8" s="7"/>
    </row>
    <row r="9" spans="2:15" ht="15.6" x14ac:dyDescent="0.3">
      <c r="B9" s="73" t="s">
        <v>37</v>
      </c>
      <c r="C9" s="85">
        <f t="shared" si="0"/>
        <v>2618</v>
      </c>
      <c r="D9" s="212">
        <v>4</v>
      </c>
      <c r="E9" s="85">
        <f>C9/D9</f>
        <v>654.5</v>
      </c>
      <c r="F9" s="85">
        <f>E9/4</f>
        <v>163.625</v>
      </c>
      <c r="G9" s="12">
        <v>645</v>
      </c>
      <c r="H9" s="7"/>
      <c r="I9" s="7">
        <v>679</v>
      </c>
      <c r="J9" s="7">
        <v>629</v>
      </c>
      <c r="K9" s="7">
        <v>665</v>
      </c>
      <c r="L9" s="7"/>
      <c r="M9" s="7"/>
      <c r="N9" s="7"/>
      <c r="O9" s="7"/>
    </row>
    <row r="10" spans="2:15" ht="15.6" x14ac:dyDescent="0.3">
      <c r="B10" s="73" t="s">
        <v>38</v>
      </c>
      <c r="C10" s="85">
        <f t="shared" si="0"/>
        <v>2626</v>
      </c>
      <c r="D10" s="212">
        <v>4</v>
      </c>
      <c r="E10" s="85">
        <f>C10/D10</f>
        <v>656.5</v>
      </c>
      <c r="F10" s="85">
        <f>E10/4</f>
        <v>164.125</v>
      </c>
      <c r="G10" s="12"/>
      <c r="H10" s="7">
        <v>658</v>
      </c>
      <c r="I10" s="7">
        <v>663</v>
      </c>
      <c r="J10" s="7">
        <v>656</v>
      </c>
      <c r="K10" s="7">
        <v>649</v>
      </c>
      <c r="L10" s="7"/>
      <c r="M10" s="7"/>
      <c r="N10" s="7"/>
      <c r="O10" s="7"/>
    </row>
    <row r="11" spans="2:15" ht="15.6" x14ac:dyDescent="0.3">
      <c r="B11" s="62" t="s">
        <v>103</v>
      </c>
      <c r="C11" s="85">
        <f t="shared" si="0"/>
        <v>13629</v>
      </c>
      <c r="D11" s="212">
        <f>SUM(D6:D10)</f>
        <v>20</v>
      </c>
      <c r="E11" s="85"/>
      <c r="F11" s="85"/>
      <c r="G11" s="12">
        <f>SUM(G6:G10)</f>
        <v>2701</v>
      </c>
      <c r="H11" s="7">
        <f>SUM(H6:H10)</f>
        <v>2806</v>
      </c>
      <c r="I11" s="7">
        <f t="shared" ref="I11:O11" si="1">SUM(I6:I10)</f>
        <v>2780</v>
      </c>
      <c r="J11" s="7">
        <f>SUM(J6:J10)</f>
        <v>2694</v>
      </c>
      <c r="K11" s="7">
        <f>SUM(K6:K10)</f>
        <v>2648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0</v>
      </c>
    </row>
    <row r="12" spans="2:15" ht="15.6" x14ac:dyDescent="0.3">
      <c r="B12" s="74" t="s">
        <v>9</v>
      </c>
      <c r="C12" s="85">
        <f t="shared" si="0"/>
        <v>1325</v>
      </c>
      <c r="D12" s="214"/>
      <c r="E12" s="30"/>
      <c r="F12" s="30"/>
      <c r="G12" s="111">
        <v>62</v>
      </c>
      <c r="H12" s="111">
        <v>455</v>
      </c>
      <c r="I12" s="111">
        <v>403</v>
      </c>
      <c r="J12" s="111">
        <v>201</v>
      </c>
      <c r="K12" s="134">
        <v>204</v>
      </c>
      <c r="L12" s="12"/>
      <c r="M12" s="12"/>
      <c r="N12" s="12"/>
      <c r="O12" s="12"/>
    </row>
    <row r="13" spans="2:15" ht="15.6" x14ac:dyDescent="0.3">
      <c r="B13" s="75" t="s">
        <v>104</v>
      </c>
      <c r="C13" s="85">
        <f t="shared" si="0"/>
        <v>3407.25</v>
      </c>
      <c r="D13" s="206"/>
      <c r="E13" s="23"/>
      <c r="F13" s="23"/>
      <c r="G13" s="97">
        <f>G11/4</f>
        <v>675.25</v>
      </c>
      <c r="H13" s="97">
        <f>H11/4</f>
        <v>701.5</v>
      </c>
      <c r="I13" s="97">
        <f t="shared" ref="I13:O13" si="2">I11/4</f>
        <v>695</v>
      </c>
      <c r="J13" s="97">
        <f>J11/4</f>
        <v>673.5</v>
      </c>
      <c r="K13" s="9">
        <f>K11/4</f>
        <v>662</v>
      </c>
      <c r="L13" s="9">
        <f t="shared" si="2"/>
        <v>0</v>
      </c>
      <c r="M13" s="9">
        <f t="shared" si="2"/>
        <v>0</v>
      </c>
      <c r="N13" s="9">
        <f t="shared" si="2"/>
        <v>0</v>
      </c>
      <c r="O13" s="9">
        <f t="shared" si="2"/>
        <v>0</v>
      </c>
    </row>
    <row r="14" spans="2:15" ht="15.6" x14ac:dyDescent="0.3">
      <c r="B14" s="75" t="s">
        <v>105</v>
      </c>
      <c r="C14" s="85">
        <f t="shared" si="0"/>
        <v>851.8125</v>
      </c>
      <c r="D14" s="206"/>
      <c r="E14" s="23"/>
      <c r="F14" s="23"/>
      <c r="G14" s="97">
        <f>G13/4</f>
        <v>168.8125</v>
      </c>
      <c r="H14" s="97">
        <f>H13/4</f>
        <v>175.375</v>
      </c>
      <c r="I14" s="97">
        <f t="shared" ref="I14:O14" si="3">I13/4</f>
        <v>173.75</v>
      </c>
      <c r="J14" s="97">
        <f>J13/4</f>
        <v>168.375</v>
      </c>
      <c r="K14" s="9">
        <f>K13/4</f>
        <v>165.5</v>
      </c>
      <c r="L14" s="9">
        <f t="shared" si="3"/>
        <v>0</v>
      </c>
      <c r="M14" s="9">
        <f t="shared" si="3"/>
        <v>0</v>
      </c>
      <c r="N14" s="9">
        <f t="shared" si="3"/>
        <v>0</v>
      </c>
      <c r="O14" s="9">
        <f t="shared" si="3"/>
        <v>0</v>
      </c>
    </row>
    <row r="15" spans="2:15" ht="15.6" x14ac:dyDescent="0.3">
      <c r="B15" s="53"/>
      <c r="C15" s="85">
        <f t="shared" si="0"/>
        <v>0</v>
      </c>
      <c r="D15" s="200"/>
      <c r="E15" s="22"/>
      <c r="F15" s="22"/>
    </row>
    <row r="16" spans="2:15" ht="15.6" x14ac:dyDescent="0.3">
      <c r="B16" s="53"/>
      <c r="C16" s="85">
        <f t="shared" si="0"/>
        <v>0</v>
      </c>
      <c r="D16" s="200"/>
      <c r="E16" s="22"/>
      <c r="F16" s="22"/>
    </row>
    <row r="17" spans="2:15" ht="27.6" x14ac:dyDescent="0.3">
      <c r="B17" s="33" t="s">
        <v>106</v>
      </c>
      <c r="C17" s="85">
        <f t="shared" si="0"/>
        <v>0</v>
      </c>
      <c r="D17" s="215" t="s">
        <v>4</v>
      </c>
      <c r="E17" s="89" t="s">
        <v>109</v>
      </c>
      <c r="F17" s="90" t="s">
        <v>110</v>
      </c>
      <c r="G17" s="96" t="s">
        <v>201</v>
      </c>
      <c r="H17" s="96" t="s">
        <v>2</v>
      </c>
      <c r="I17" s="25" t="s">
        <v>1</v>
      </c>
      <c r="J17" s="25" t="s">
        <v>0</v>
      </c>
      <c r="K17" s="25" t="s">
        <v>148</v>
      </c>
      <c r="L17" s="25"/>
      <c r="M17" s="25"/>
      <c r="N17" s="25"/>
      <c r="O17" s="25"/>
    </row>
    <row r="18" spans="2:15" ht="15.6" x14ac:dyDescent="0.3">
      <c r="B18" s="76" t="s">
        <v>43</v>
      </c>
      <c r="C18" s="85">
        <f t="shared" si="0"/>
        <v>0</v>
      </c>
      <c r="D18" s="212"/>
      <c r="E18" s="85" t="e">
        <f t="shared" ref="E18:E23" si="4">C18/D18</f>
        <v>#DIV/0!</v>
      </c>
      <c r="F18" s="85" t="e">
        <f t="shared" ref="F18:F23" si="5">E18/4</f>
        <v>#DIV/0!</v>
      </c>
      <c r="G18" s="12"/>
      <c r="H18" s="12"/>
      <c r="I18" s="12"/>
      <c r="J18" s="7"/>
      <c r="K18" s="7"/>
      <c r="L18" s="7"/>
      <c r="M18" s="7"/>
      <c r="N18" s="7"/>
      <c r="O18" s="7"/>
    </row>
    <row r="19" spans="2:15" ht="15.6" x14ac:dyDescent="0.3">
      <c r="B19" s="76" t="s">
        <v>45</v>
      </c>
      <c r="C19" s="85">
        <f t="shared" si="0"/>
        <v>1311</v>
      </c>
      <c r="D19" s="212">
        <v>2</v>
      </c>
      <c r="E19" s="85">
        <f t="shared" si="4"/>
        <v>655.5</v>
      </c>
      <c r="F19" s="85">
        <f t="shared" si="5"/>
        <v>163.875</v>
      </c>
      <c r="G19" s="12"/>
      <c r="H19" s="12"/>
      <c r="I19" s="7">
        <v>685</v>
      </c>
      <c r="J19" s="7">
        <v>626</v>
      </c>
      <c r="K19" s="7"/>
      <c r="L19" s="7"/>
      <c r="M19" s="7"/>
      <c r="N19" s="7"/>
      <c r="O19" s="7"/>
    </row>
    <row r="20" spans="2:15" ht="15.6" x14ac:dyDescent="0.3">
      <c r="B20" s="76" t="s">
        <v>42</v>
      </c>
      <c r="C20" s="85">
        <f t="shared" si="0"/>
        <v>3180</v>
      </c>
      <c r="D20" s="212">
        <v>5</v>
      </c>
      <c r="E20" s="85">
        <f t="shared" si="4"/>
        <v>636</v>
      </c>
      <c r="F20" s="85">
        <f t="shared" si="5"/>
        <v>159</v>
      </c>
      <c r="G20" s="12">
        <v>637</v>
      </c>
      <c r="H20" s="7">
        <v>595</v>
      </c>
      <c r="I20" s="7">
        <v>624</v>
      </c>
      <c r="J20" s="7">
        <v>702</v>
      </c>
      <c r="K20" s="7">
        <v>622</v>
      </c>
      <c r="L20" s="7"/>
      <c r="M20" s="7"/>
      <c r="N20" s="7"/>
      <c r="O20" s="7"/>
    </row>
    <row r="21" spans="2:15" ht="15.6" x14ac:dyDescent="0.3">
      <c r="B21" s="76" t="s">
        <v>40</v>
      </c>
      <c r="C21" s="85">
        <f t="shared" si="0"/>
        <v>2594</v>
      </c>
      <c r="D21" s="212">
        <v>4</v>
      </c>
      <c r="E21" s="85">
        <f t="shared" si="4"/>
        <v>648.5</v>
      </c>
      <c r="F21" s="85">
        <f t="shared" si="5"/>
        <v>162.125</v>
      </c>
      <c r="G21" s="12">
        <v>703</v>
      </c>
      <c r="H21" s="7">
        <v>603</v>
      </c>
      <c r="I21" s="7"/>
      <c r="J21" s="7">
        <v>638</v>
      </c>
      <c r="K21" s="7">
        <v>650</v>
      </c>
      <c r="L21" s="7"/>
      <c r="M21" s="7"/>
      <c r="N21" s="7"/>
      <c r="O21" s="7"/>
    </row>
    <row r="22" spans="2:15" ht="15.6" x14ac:dyDescent="0.3">
      <c r="B22" s="76" t="s">
        <v>41</v>
      </c>
      <c r="C22" s="85">
        <f t="shared" si="0"/>
        <v>2477</v>
      </c>
      <c r="D22" s="212">
        <v>4</v>
      </c>
      <c r="E22" s="85">
        <f t="shared" si="4"/>
        <v>619.25</v>
      </c>
      <c r="F22" s="85">
        <f t="shared" si="5"/>
        <v>154.8125</v>
      </c>
      <c r="G22" s="12">
        <v>595</v>
      </c>
      <c r="H22" s="7">
        <v>598</v>
      </c>
      <c r="I22" s="7">
        <v>645</v>
      </c>
      <c r="J22" s="7"/>
      <c r="K22" s="7">
        <v>639</v>
      </c>
      <c r="L22" s="7"/>
      <c r="M22" s="7"/>
      <c r="N22" s="7"/>
      <c r="O22" s="7"/>
    </row>
    <row r="23" spans="2:15" ht="15.6" x14ac:dyDescent="0.3">
      <c r="B23" s="76" t="s">
        <v>44</v>
      </c>
      <c r="C23" s="85">
        <f t="shared" si="0"/>
        <v>3023</v>
      </c>
      <c r="D23" s="212">
        <v>5</v>
      </c>
      <c r="E23" s="85">
        <f t="shared" si="4"/>
        <v>604.6</v>
      </c>
      <c r="F23" s="85">
        <f t="shared" si="5"/>
        <v>151.15</v>
      </c>
      <c r="G23" s="12">
        <v>595</v>
      </c>
      <c r="H23" s="7">
        <v>555</v>
      </c>
      <c r="I23" s="7">
        <v>523</v>
      </c>
      <c r="J23" s="7">
        <v>626</v>
      </c>
      <c r="K23" s="7">
        <v>724</v>
      </c>
      <c r="L23" s="7"/>
      <c r="M23" s="7"/>
      <c r="N23" s="7"/>
      <c r="O23" s="7"/>
    </row>
    <row r="24" spans="2:15" ht="15.6" x14ac:dyDescent="0.3">
      <c r="B24" s="62" t="s">
        <v>103</v>
      </c>
      <c r="C24" s="85">
        <f t="shared" si="0"/>
        <v>12585</v>
      </c>
      <c r="D24" s="212" t="s">
        <v>10</v>
      </c>
      <c r="E24" s="85" t="e">
        <f t="shared" ref="E24:E68" si="6">C24/D24</f>
        <v>#VALUE!</v>
      </c>
      <c r="F24" s="85" t="e">
        <f t="shared" ref="F24:F68" si="7">E24/4</f>
        <v>#VALUE!</v>
      </c>
      <c r="G24" s="12">
        <f>SUM(G18:G23)</f>
        <v>2530</v>
      </c>
      <c r="H24" s="7">
        <f>SUM(H18:H23)</f>
        <v>2351</v>
      </c>
      <c r="I24" s="7">
        <f>SUM(I18:I23)</f>
        <v>2477</v>
      </c>
      <c r="J24" s="7">
        <f>SUM(J18:J23)</f>
        <v>2592</v>
      </c>
      <c r="K24" s="7">
        <f>SUM(K18:K23)</f>
        <v>2635</v>
      </c>
      <c r="L24" s="7">
        <f t="shared" ref="L24:O24" si="8">SUM(L18:L22)</f>
        <v>0</v>
      </c>
      <c r="M24" s="7">
        <f t="shared" si="8"/>
        <v>0</v>
      </c>
      <c r="N24" s="7">
        <f t="shared" si="8"/>
        <v>0</v>
      </c>
      <c r="O24" s="7">
        <f t="shared" si="8"/>
        <v>0</v>
      </c>
    </row>
    <row r="25" spans="2:15" ht="15.6" x14ac:dyDescent="0.3">
      <c r="B25" s="74" t="s">
        <v>9</v>
      </c>
      <c r="C25" s="85">
        <f t="shared" si="0"/>
        <v>678</v>
      </c>
      <c r="D25" s="212">
        <f>SUM(D18:D24)</f>
        <v>20</v>
      </c>
      <c r="E25" s="30">
        <f t="shared" si="6"/>
        <v>33.9</v>
      </c>
      <c r="F25" s="30">
        <f t="shared" si="7"/>
        <v>8.4749999999999996</v>
      </c>
      <c r="G25" s="112">
        <v>31</v>
      </c>
      <c r="H25" s="112">
        <v>455</v>
      </c>
      <c r="I25" s="134">
        <v>60</v>
      </c>
      <c r="J25" s="134">
        <v>119</v>
      </c>
      <c r="K25" s="134">
        <v>13</v>
      </c>
      <c r="L25" s="12"/>
      <c r="M25" s="12"/>
      <c r="N25" s="12"/>
      <c r="O25" s="12"/>
    </row>
    <row r="26" spans="2:15" ht="15.6" x14ac:dyDescent="0.3">
      <c r="B26" s="75" t="s">
        <v>104</v>
      </c>
      <c r="C26" s="85">
        <f t="shared" si="0"/>
        <v>3146.25</v>
      </c>
      <c r="D26" s="206"/>
      <c r="E26" s="23" t="e">
        <f t="shared" si="6"/>
        <v>#DIV/0!</v>
      </c>
      <c r="F26" s="23" t="e">
        <f t="shared" si="7"/>
        <v>#DIV/0!</v>
      </c>
      <c r="G26" s="97">
        <f>G24/4</f>
        <v>632.5</v>
      </c>
      <c r="H26" s="97">
        <f>H24/4</f>
        <v>587.75</v>
      </c>
      <c r="I26" s="97">
        <f t="shared" ref="I26:O26" si="9">I24/4</f>
        <v>619.25</v>
      </c>
      <c r="J26" s="97">
        <f>J24/4</f>
        <v>648</v>
      </c>
      <c r="K26" s="9">
        <f>K24/4</f>
        <v>658.75</v>
      </c>
      <c r="L26" s="9">
        <f t="shared" si="9"/>
        <v>0</v>
      </c>
      <c r="M26" s="9">
        <f t="shared" si="9"/>
        <v>0</v>
      </c>
      <c r="N26" s="9">
        <f t="shared" si="9"/>
        <v>0</v>
      </c>
      <c r="O26" s="9">
        <f t="shared" si="9"/>
        <v>0</v>
      </c>
    </row>
    <row r="27" spans="2:15" ht="15.6" x14ac:dyDescent="0.3">
      <c r="B27" s="75" t="s">
        <v>105</v>
      </c>
      <c r="C27" s="85">
        <f t="shared" si="0"/>
        <v>786.5625</v>
      </c>
      <c r="D27" s="206"/>
      <c r="E27" s="23" t="e">
        <f t="shared" si="6"/>
        <v>#DIV/0!</v>
      </c>
      <c r="F27" s="23" t="e">
        <f t="shared" si="7"/>
        <v>#DIV/0!</v>
      </c>
      <c r="G27" s="216">
        <f>G26/4</f>
        <v>158.125</v>
      </c>
      <c r="H27" s="97">
        <f>H26/4</f>
        <v>146.9375</v>
      </c>
      <c r="I27" s="97">
        <f t="shared" ref="I27:O27" si="10">I26/4</f>
        <v>154.8125</v>
      </c>
      <c r="J27" s="97">
        <f>J26/4</f>
        <v>162</v>
      </c>
      <c r="K27" s="9">
        <f>K26/4</f>
        <v>164.6875</v>
      </c>
      <c r="L27" s="9">
        <f t="shared" si="10"/>
        <v>0</v>
      </c>
      <c r="M27" s="9">
        <f t="shared" si="10"/>
        <v>0</v>
      </c>
      <c r="N27" s="9">
        <f t="shared" si="10"/>
        <v>0</v>
      </c>
      <c r="O27" s="9">
        <f t="shared" si="10"/>
        <v>0</v>
      </c>
    </row>
    <row r="28" spans="2:15" ht="15.6" x14ac:dyDescent="0.3">
      <c r="B28" s="53"/>
      <c r="C28" s="85">
        <f t="shared" si="0"/>
        <v>0</v>
      </c>
      <c r="D28" s="200"/>
      <c r="E28" s="22"/>
      <c r="F28" s="22"/>
    </row>
    <row r="29" spans="2:15" ht="15.6" x14ac:dyDescent="0.3">
      <c r="B29" s="53"/>
      <c r="C29" s="85">
        <f t="shared" si="0"/>
        <v>0</v>
      </c>
      <c r="D29" s="200"/>
      <c r="E29" s="22"/>
      <c r="F29" s="22"/>
    </row>
    <row r="30" spans="2:15" ht="27.6" x14ac:dyDescent="0.3">
      <c r="B30" s="33" t="s">
        <v>111</v>
      </c>
      <c r="C30" s="85">
        <f t="shared" si="0"/>
        <v>0</v>
      </c>
      <c r="D30" s="215" t="s">
        <v>4</v>
      </c>
      <c r="E30" s="89" t="s">
        <v>109</v>
      </c>
      <c r="F30" s="90" t="s">
        <v>110</v>
      </c>
      <c r="G30" s="96" t="s">
        <v>201</v>
      </c>
      <c r="H30" s="96" t="s">
        <v>2</v>
      </c>
      <c r="I30" s="96" t="s">
        <v>1</v>
      </c>
      <c r="J30" s="25" t="s">
        <v>0</v>
      </c>
      <c r="K30" s="25" t="s">
        <v>148</v>
      </c>
      <c r="L30" s="25"/>
      <c r="M30" s="25"/>
      <c r="N30" s="25"/>
      <c r="O30" s="25"/>
    </row>
    <row r="31" spans="2:15" ht="15.6" x14ac:dyDescent="0.3">
      <c r="B31" s="67" t="s">
        <v>48</v>
      </c>
      <c r="C31" s="85">
        <f t="shared" si="0"/>
        <v>1846</v>
      </c>
      <c r="D31" s="212">
        <v>3</v>
      </c>
      <c r="E31" s="30">
        <f t="shared" ref="E31:E36" si="11">C31/D31</f>
        <v>615.33333333333337</v>
      </c>
      <c r="F31" s="85">
        <f t="shared" ref="F31:F36" si="12">E31/4</f>
        <v>153.83333333333334</v>
      </c>
      <c r="G31" s="12">
        <v>575</v>
      </c>
      <c r="H31" s="12"/>
      <c r="I31" s="12"/>
      <c r="J31" s="7">
        <v>612</v>
      </c>
      <c r="K31" s="7">
        <v>659</v>
      </c>
      <c r="L31" s="7"/>
      <c r="M31" s="7"/>
      <c r="N31" s="7"/>
      <c r="O31" s="7"/>
    </row>
    <row r="32" spans="2:15" ht="15.6" x14ac:dyDescent="0.3">
      <c r="B32" s="67" t="s">
        <v>47</v>
      </c>
      <c r="C32" s="85">
        <f t="shared" si="0"/>
        <v>2388</v>
      </c>
      <c r="D32" s="212">
        <v>4</v>
      </c>
      <c r="E32" s="30">
        <f t="shared" si="11"/>
        <v>597</v>
      </c>
      <c r="F32" s="85">
        <f t="shared" si="12"/>
        <v>149.25</v>
      </c>
      <c r="G32" s="12">
        <v>574</v>
      </c>
      <c r="H32" s="12"/>
      <c r="I32" s="7">
        <v>617</v>
      </c>
      <c r="J32" s="7">
        <v>587</v>
      </c>
      <c r="K32" s="7">
        <v>610</v>
      </c>
      <c r="L32" s="7"/>
      <c r="M32" s="7"/>
      <c r="N32" s="7"/>
      <c r="O32" s="7"/>
    </row>
    <row r="33" spans="2:17" ht="15.6" x14ac:dyDescent="0.3">
      <c r="B33" s="67" t="s">
        <v>46</v>
      </c>
      <c r="C33" s="85">
        <f t="shared" si="0"/>
        <v>1188</v>
      </c>
      <c r="D33" s="212">
        <v>2</v>
      </c>
      <c r="E33" s="30">
        <f t="shared" si="11"/>
        <v>594</v>
      </c>
      <c r="F33" s="85">
        <f t="shared" si="12"/>
        <v>148.5</v>
      </c>
      <c r="G33" s="12"/>
      <c r="H33" s="12"/>
      <c r="I33" s="7"/>
      <c r="J33" s="7">
        <v>587</v>
      </c>
      <c r="K33" s="7">
        <v>601</v>
      </c>
      <c r="L33" s="7"/>
      <c r="M33" s="7"/>
      <c r="N33" s="7"/>
      <c r="O33" s="7"/>
    </row>
    <row r="34" spans="2:17" ht="15.6" x14ac:dyDescent="0.3">
      <c r="B34" s="67" t="s">
        <v>49</v>
      </c>
      <c r="C34" s="85">
        <f t="shared" si="0"/>
        <v>2222</v>
      </c>
      <c r="D34" s="212">
        <v>4</v>
      </c>
      <c r="E34" s="30">
        <f t="shared" si="11"/>
        <v>555.5</v>
      </c>
      <c r="F34" s="85">
        <f t="shared" si="12"/>
        <v>138.875</v>
      </c>
      <c r="G34" s="12">
        <v>551</v>
      </c>
      <c r="H34" s="7">
        <v>570</v>
      </c>
      <c r="I34" s="7">
        <v>519</v>
      </c>
      <c r="J34" s="7"/>
      <c r="K34" s="7">
        <v>582</v>
      </c>
      <c r="L34" s="7"/>
      <c r="M34" s="7"/>
      <c r="N34" s="7"/>
      <c r="O34" s="7"/>
    </row>
    <row r="35" spans="2:17" ht="15.6" x14ac:dyDescent="0.3">
      <c r="B35" s="67" t="s">
        <v>51</v>
      </c>
      <c r="C35" s="85">
        <f t="shared" si="0"/>
        <v>2114</v>
      </c>
      <c r="D35" s="212">
        <v>3</v>
      </c>
      <c r="E35" s="30">
        <f t="shared" si="11"/>
        <v>704.66666666666663</v>
      </c>
      <c r="F35" s="85">
        <f t="shared" si="12"/>
        <v>176.16666666666666</v>
      </c>
      <c r="G35" s="12">
        <v>499</v>
      </c>
      <c r="H35" s="7">
        <v>535</v>
      </c>
      <c r="I35" s="7">
        <v>513</v>
      </c>
      <c r="J35" s="7">
        <v>567</v>
      </c>
      <c r="K35" s="7"/>
      <c r="L35" s="7"/>
      <c r="M35" s="7"/>
      <c r="N35" s="7"/>
      <c r="O35" s="7"/>
    </row>
    <row r="36" spans="2:17" ht="15.6" x14ac:dyDescent="0.3">
      <c r="B36" s="67" t="s">
        <v>50</v>
      </c>
      <c r="C36" s="85">
        <f t="shared" si="0"/>
        <v>991</v>
      </c>
      <c r="D36" s="212">
        <v>2</v>
      </c>
      <c r="E36" s="30">
        <f t="shared" si="11"/>
        <v>495.5</v>
      </c>
      <c r="F36" s="85">
        <f t="shared" si="12"/>
        <v>123.875</v>
      </c>
      <c r="G36" s="12"/>
      <c r="H36" s="7">
        <v>459</v>
      </c>
      <c r="I36" s="7">
        <v>532</v>
      </c>
      <c r="J36" s="7"/>
      <c r="K36" s="7"/>
      <c r="L36" s="7"/>
      <c r="M36" s="7"/>
      <c r="N36" s="7"/>
      <c r="O36" s="7"/>
    </row>
    <row r="37" spans="2:17" ht="15.6" x14ac:dyDescent="0.3">
      <c r="B37" s="66" t="s">
        <v>45</v>
      </c>
      <c r="C37" s="85">
        <f t="shared" si="0"/>
        <v>685</v>
      </c>
      <c r="D37" s="212">
        <v>1</v>
      </c>
      <c r="E37" s="30"/>
      <c r="F37" s="85"/>
      <c r="G37" s="12"/>
      <c r="H37" s="7">
        <v>685</v>
      </c>
      <c r="I37" s="7"/>
      <c r="J37" s="7"/>
      <c r="K37" s="7"/>
      <c r="L37" s="7"/>
      <c r="M37" s="7"/>
      <c r="N37" s="7"/>
      <c r="O37" s="7"/>
    </row>
    <row r="38" spans="2:17" ht="15.6" x14ac:dyDescent="0.3">
      <c r="B38" s="62" t="s">
        <v>103</v>
      </c>
      <c r="C38" s="85">
        <f t="shared" ref="C38:C67" si="13">SUM(G38:O38)</f>
        <v>11434</v>
      </c>
      <c r="D38" s="212">
        <f>SUM(D31:D37)</f>
        <v>19</v>
      </c>
      <c r="E38" s="30">
        <f t="shared" si="6"/>
        <v>601.78947368421052</v>
      </c>
      <c r="F38" s="85">
        <f t="shared" si="7"/>
        <v>150.44736842105263</v>
      </c>
      <c r="G38" s="12">
        <f>SUM(G31:G36)</f>
        <v>2199</v>
      </c>
      <c r="H38" s="7">
        <f>SUM(H31:H37)</f>
        <v>2249</v>
      </c>
      <c r="I38" s="7">
        <f t="shared" ref="I38:O38" si="14">SUM(I31:I36)</f>
        <v>2181</v>
      </c>
      <c r="J38" s="7">
        <f>SUM(J31:J36)</f>
        <v>2353</v>
      </c>
      <c r="K38" s="7">
        <f>SUM(K31:K36)</f>
        <v>2452</v>
      </c>
      <c r="L38" s="7">
        <f t="shared" si="14"/>
        <v>0</v>
      </c>
      <c r="M38" s="7">
        <f t="shared" si="14"/>
        <v>0</v>
      </c>
      <c r="N38" s="7">
        <f t="shared" si="14"/>
        <v>0</v>
      </c>
      <c r="O38" s="7">
        <f t="shared" si="14"/>
        <v>0</v>
      </c>
    </row>
    <row r="39" spans="2:17" ht="15.6" x14ac:dyDescent="0.3">
      <c r="B39" s="74" t="s">
        <v>9</v>
      </c>
      <c r="C39" s="85">
        <f t="shared" si="13"/>
        <v>403</v>
      </c>
      <c r="D39" s="214"/>
      <c r="E39" s="30" t="e">
        <f>K39/D39</f>
        <v>#DIV/0!</v>
      </c>
      <c r="F39" s="30" t="e">
        <f t="shared" si="7"/>
        <v>#DIV/0!</v>
      </c>
      <c r="G39" s="112">
        <v>129</v>
      </c>
      <c r="H39" s="111">
        <v>2</v>
      </c>
      <c r="I39" s="112">
        <v>116</v>
      </c>
      <c r="J39" s="112">
        <v>22</v>
      </c>
      <c r="K39" s="153">
        <v>134</v>
      </c>
      <c r="L39" s="12"/>
      <c r="M39" s="12"/>
      <c r="N39" s="12"/>
      <c r="O39" s="12"/>
    </row>
    <row r="40" spans="2:17" ht="15.6" x14ac:dyDescent="0.3">
      <c r="B40" s="75" t="s">
        <v>104</v>
      </c>
      <c r="C40" s="85">
        <f t="shared" si="13"/>
        <v>2858.5</v>
      </c>
      <c r="D40" s="206"/>
      <c r="E40" s="23" t="e">
        <f t="shared" si="6"/>
        <v>#DIV/0!</v>
      </c>
      <c r="F40" s="23" t="e">
        <f t="shared" si="7"/>
        <v>#DIV/0!</v>
      </c>
      <c r="G40" s="97">
        <f>G38/4</f>
        <v>549.75</v>
      </c>
      <c r="H40" s="97">
        <f>H38/4</f>
        <v>562.25</v>
      </c>
      <c r="I40" s="97">
        <f t="shared" ref="I40:O40" si="15">I38/4</f>
        <v>545.25</v>
      </c>
      <c r="J40" s="97">
        <f>J38/4</f>
        <v>588.25</v>
      </c>
      <c r="K40" s="9">
        <f>K38/4</f>
        <v>613</v>
      </c>
      <c r="L40" s="9">
        <f t="shared" si="15"/>
        <v>0</v>
      </c>
      <c r="M40" s="9">
        <f t="shared" si="15"/>
        <v>0</v>
      </c>
      <c r="N40" s="9">
        <f t="shared" si="15"/>
        <v>0</v>
      </c>
      <c r="O40" s="9">
        <f t="shared" si="15"/>
        <v>0</v>
      </c>
    </row>
    <row r="41" spans="2:17" ht="15.6" x14ac:dyDescent="0.3">
      <c r="B41" s="75" t="s">
        <v>105</v>
      </c>
      <c r="C41" s="85">
        <f t="shared" si="13"/>
        <v>714.625</v>
      </c>
      <c r="D41" s="206"/>
      <c r="E41" s="23" t="e">
        <f t="shared" si="6"/>
        <v>#DIV/0!</v>
      </c>
      <c r="F41" s="23" t="e">
        <f t="shared" si="7"/>
        <v>#DIV/0!</v>
      </c>
      <c r="G41" s="97">
        <f>G40/4</f>
        <v>137.4375</v>
      </c>
      <c r="H41" s="97">
        <f>H40/4</f>
        <v>140.5625</v>
      </c>
      <c r="I41" s="97">
        <f t="shared" ref="I41:O41" si="16">I40/4</f>
        <v>136.3125</v>
      </c>
      <c r="J41" s="97">
        <f>J40/4</f>
        <v>147.0625</v>
      </c>
      <c r="K41" s="9">
        <f>K40/4</f>
        <v>153.25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</row>
    <row r="42" spans="2:17" ht="15.6" x14ac:dyDescent="0.3">
      <c r="B42" s="77"/>
      <c r="C42" s="85">
        <f t="shared" si="13"/>
        <v>0</v>
      </c>
      <c r="D42" s="200"/>
      <c r="E42" s="22"/>
      <c r="F42" s="22"/>
      <c r="G42" s="98"/>
      <c r="H42" s="98"/>
      <c r="I42" s="98"/>
      <c r="J42" s="98"/>
      <c r="K42" s="43"/>
      <c r="L42" s="43"/>
      <c r="M42" s="43"/>
      <c r="N42" s="43"/>
      <c r="O42" s="43"/>
    </row>
    <row r="43" spans="2:17" ht="15.6" x14ac:dyDescent="0.3">
      <c r="B43" s="77"/>
      <c r="C43" s="85">
        <f t="shared" si="13"/>
        <v>0</v>
      </c>
      <c r="D43" s="200"/>
      <c r="E43" s="22"/>
      <c r="F43" s="22"/>
      <c r="G43" s="98"/>
      <c r="H43" s="98"/>
      <c r="I43" s="98"/>
      <c r="J43" s="98"/>
      <c r="K43" s="43"/>
      <c r="L43" s="43"/>
      <c r="M43" s="43"/>
      <c r="N43" s="43"/>
      <c r="O43" s="43"/>
    </row>
    <row r="44" spans="2:17" ht="27.6" x14ac:dyDescent="0.3">
      <c r="B44" s="33" t="s">
        <v>108</v>
      </c>
      <c r="C44" s="85">
        <f t="shared" si="13"/>
        <v>0</v>
      </c>
      <c r="D44" s="215" t="s">
        <v>4</v>
      </c>
      <c r="E44" s="89" t="s">
        <v>109</v>
      </c>
      <c r="F44" s="90" t="s">
        <v>110</v>
      </c>
      <c r="G44" s="96" t="s">
        <v>201</v>
      </c>
      <c r="H44" s="96" t="s">
        <v>2</v>
      </c>
      <c r="I44" s="25" t="s">
        <v>1</v>
      </c>
      <c r="J44" s="96" t="s">
        <v>0</v>
      </c>
      <c r="K44" s="25" t="s">
        <v>148</v>
      </c>
      <c r="L44" s="25"/>
      <c r="M44" s="25"/>
      <c r="N44" s="25"/>
      <c r="O44" s="25"/>
    </row>
    <row r="45" spans="2:17" ht="15.6" x14ac:dyDescent="0.3">
      <c r="B45" s="68" t="s">
        <v>52</v>
      </c>
      <c r="C45" s="85">
        <f t="shared" si="13"/>
        <v>1151</v>
      </c>
      <c r="D45" s="212">
        <v>2</v>
      </c>
      <c r="E45" s="85">
        <f t="shared" ref="E45:E50" si="17">C45/D45</f>
        <v>575.5</v>
      </c>
      <c r="F45" s="85">
        <f t="shared" ref="F45:F50" si="18">E45/4</f>
        <v>143.875</v>
      </c>
      <c r="G45" s="12"/>
      <c r="H45" s="12"/>
      <c r="I45" s="7"/>
      <c r="J45" s="7">
        <v>556</v>
      </c>
      <c r="K45" s="7">
        <v>595</v>
      </c>
      <c r="L45" s="7"/>
      <c r="M45" s="7"/>
      <c r="N45" s="7"/>
      <c r="O45" s="7"/>
      <c r="Q45" t="s">
        <v>10</v>
      </c>
    </row>
    <row r="46" spans="2:17" ht="15.6" x14ac:dyDescent="0.3">
      <c r="B46" s="68" t="s">
        <v>55</v>
      </c>
      <c r="C46" s="85">
        <f t="shared" si="13"/>
        <v>2253</v>
      </c>
      <c r="D46" s="212">
        <v>4</v>
      </c>
      <c r="E46" s="85">
        <f t="shared" si="17"/>
        <v>563.25</v>
      </c>
      <c r="F46" s="85">
        <f t="shared" si="18"/>
        <v>140.8125</v>
      </c>
      <c r="G46" s="12">
        <v>580</v>
      </c>
      <c r="H46" s="12"/>
      <c r="I46" s="7">
        <v>566</v>
      </c>
      <c r="J46" s="7">
        <v>546</v>
      </c>
      <c r="K46" s="7">
        <v>561</v>
      </c>
      <c r="L46" s="7"/>
      <c r="M46" s="7"/>
      <c r="N46" s="7"/>
      <c r="O46" s="7"/>
    </row>
    <row r="47" spans="2:17" ht="15.6" x14ac:dyDescent="0.3">
      <c r="B47" s="68" t="s">
        <v>54</v>
      </c>
      <c r="C47" s="85">
        <f t="shared" si="13"/>
        <v>2754</v>
      </c>
      <c r="D47" s="212">
        <v>5</v>
      </c>
      <c r="E47" s="85">
        <f t="shared" si="17"/>
        <v>550.79999999999995</v>
      </c>
      <c r="F47" s="85">
        <f t="shared" si="18"/>
        <v>137.69999999999999</v>
      </c>
      <c r="G47" s="12">
        <v>533</v>
      </c>
      <c r="H47" s="7">
        <v>600</v>
      </c>
      <c r="I47" s="7">
        <v>493</v>
      </c>
      <c r="J47" s="7">
        <v>568</v>
      </c>
      <c r="K47" s="7">
        <v>560</v>
      </c>
      <c r="L47" s="7"/>
      <c r="M47" s="7"/>
      <c r="N47" s="7"/>
      <c r="O47" s="7"/>
    </row>
    <row r="48" spans="2:17" ht="15.6" x14ac:dyDescent="0.3">
      <c r="B48" s="68" t="s">
        <v>53</v>
      </c>
      <c r="C48" s="85">
        <f t="shared" si="13"/>
        <v>2123</v>
      </c>
      <c r="D48" s="212">
        <v>4</v>
      </c>
      <c r="E48" s="85">
        <f t="shared" si="17"/>
        <v>530.75</v>
      </c>
      <c r="F48" s="85">
        <f t="shared" si="18"/>
        <v>132.6875</v>
      </c>
      <c r="G48" s="12">
        <v>518</v>
      </c>
      <c r="H48" s="7">
        <v>560</v>
      </c>
      <c r="I48" s="7">
        <v>521</v>
      </c>
      <c r="J48" s="7"/>
      <c r="K48" s="7">
        <v>524</v>
      </c>
      <c r="L48" s="7"/>
      <c r="M48" s="7"/>
      <c r="N48" s="7"/>
      <c r="O48" s="7"/>
    </row>
    <row r="49" spans="2:15" ht="15.6" x14ac:dyDescent="0.3">
      <c r="B49" s="68" t="s">
        <v>154</v>
      </c>
      <c r="C49" s="85">
        <f t="shared" si="13"/>
        <v>1506</v>
      </c>
      <c r="D49" s="212">
        <v>3</v>
      </c>
      <c r="E49" s="85">
        <f t="shared" si="17"/>
        <v>502</v>
      </c>
      <c r="F49" s="85">
        <f t="shared" si="18"/>
        <v>125.5</v>
      </c>
      <c r="G49" s="12">
        <v>494</v>
      </c>
      <c r="H49" s="7">
        <v>503</v>
      </c>
      <c r="I49" s="7"/>
      <c r="J49" s="7">
        <v>509</v>
      </c>
      <c r="K49" s="7"/>
      <c r="L49" s="7"/>
      <c r="M49" s="7"/>
      <c r="N49" s="7"/>
      <c r="O49" s="7"/>
    </row>
    <row r="50" spans="2:15" ht="15.6" x14ac:dyDescent="0.3">
      <c r="B50" s="69" t="s">
        <v>153</v>
      </c>
      <c r="C50" s="85">
        <f t="shared" si="13"/>
        <v>1048</v>
      </c>
      <c r="D50" s="212">
        <v>2</v>
      </c>
      <c r="E50" s="85">
        <f t="shared" si="17"/>
        <v>524</v>
      </c>
      <c r="F50" s="85">
        <f t="shared" si="18"/>
        <v>131</v>
      </c>
      <c r="G50" s="12"/>
      <c r="H50" s="7">
        <v>564</v>
      </c>
      <c r="I50" s="7">
        <v>484</v>
      </c>
      <c r="J50" s="12"/>
      <c r="K50" s="7"/>
      <c r="L50" s="7"/>
      <c r="M50" s="7"/>
      <c r="N50" s="7"/>
      <c r="O50" s="7"/>
    </row>
    <row r="51" spans="2:15" ht="15.6" x14ac:dyDescent="0.3">
      <c r="B51" s="62" t="s">
        <v>103</v>
      </c>
      <c r="C51" s="85">
        <f t="shared" si="13"/>
        <v>10835</v>
      </c>
      <c r="D51" s="212">
        <f>SUM(D45:D50)</f>
        <v>20</v>
      </c>
      <c r="E51" s="30">
        <f t="shared" ref="E51:E54" si="19">C51/D51</f>
        <v>541.75</v>
      </c>
      <c r="F51" s="30">
        <f t="shared" si="7"/>
        <v>135.4375</v>
      </c>
      <c r="G51" s="12">
        <f>SUM(G45:G50)</f>
        <v>2125</v>
      </c>
      <c r="H51" s="7">
        <f>SUM(H45:H50)</f>
        <v>2227</v>
      </c>
      <c r="I51" s="7">
        <f t="shared" ref="I51:O51" si="20">SUM(I45:I50)</f>
        <v>2064</v>
      </c>
      <c r="J51" s="7">
        <f>SUM(J45:J50)</f>
        <v>2179</v>
      </c>
      <c r="K51" s="7">
        <f>SUM(K45:K50)</f>
        <v>2240</v>
      </c>
      <c r="L51" s="7">
        <f t="shared" si="20"/>
        <v>0</v>
      </c>
      <c r="M51" s="7">
        <f t="shared" si="20"/>
        <v>0</v>
      </c>
      <c r="N51" s="7">
        <f t="shared" si="20"/>
        <v>0</v>
      </c>
      <c r="O51" s="7">
        <f t="shared" si="20"/>
        <v>0</v>
      </c>
    </row>
    <row r="52" spans="2:15" ht="15.6" x14ac:dyDescent="0.3">
      <c r="B52" s="74" t="s">
        <v>9</v>
      </c>
      <c r="C52" s="85">
        <f t="shared" si="13"/>
        <v>863</v>
      </c>
      <c r="D52" s="214"/>
      <c r="E52" s="30" t="e">
        <f t="shared" si="19"/>
        <v>#DIV/0!</v>
      </c>
      <c r="F52" s="30" t="e">
        <f t="shared" si="7"/>
        <v>#DIV/0!</v>
      </c>
      <c r="G52" s="111">
        <v>63</v>
      </c>
      <c r="H52" s="111">
        <v>313</v>
      </c>
      <c r="I52" s="112">
        <v>65</v>
      </c>
      <c r="J52" s="112">
        <v>66</v>
      </c>
      <c r="K52" s="111">
        <v>356</v>
      </c>
      <c r="L52" s="12"/>
      <c r="M52" s="12"/>
      <c r="N52" s="12"/>
      <c r="O52" s="12"/>
    </row>
    <row r="53" spans="2:15" ht="15.6" x14ac:dyDescent="0.3">
      <c r="B53" s="75" t="s">
        <v>104</v>
      </c>
      <c r="C53" s="85">
        <f t="shared" si="13"/>
        <v>2708.75</v>
      </c>
      <c r="D53" s="214"/>
      <c r="E53" s="30" t="e">
        <f t="shared" si="19"/>
        <v>#DIV/0!</v>
      </c>
      <c r="F53" s="30" t="e">
        <f t="shared" si="7"/>
        <v>#DIV/0!</v>
      </c>
      <c r="G53" s="97">
        <f>G51/4</f>
        <v>531.25</v>
      </c>
      <c r="H53" s="97">
        <f>H51/4</f>
        <v>556.75</v>
      </c>
      <c r="I53" s="97">
        <f t="shared" ref="I53:O53" si="21">I51/4</f>
        <v>516</v>
      </c>
      <c r="J53" s="97">
        <f>J51/4</f>
        <v>544.75</v>
      </c>
      <c r="K53" s="9">
        <f>K51/4</f>
        <v>560</v>
      </c>
      <c r="L53" s="9">
        <f t="shared" si="21"/>
        <v>0</v>
      </c>
      <c r="M53" s="9">
        <f t="shared" si="21"/>
        <v>0</v>
      </c>
      <c r="N53" s="9">
        <f t="shared" si="21"/>
        <v>0</v>
      </c>
      <c r="O53" s="9">
        <f t="shared" si="21"/>
        <v>0</v>
      </c>
    </row>
    <row r="54" spans="2:15" ht="15.6" x14ac:dyDescent="0.3">
      <c r="B54" s="75" t="s">
        <v>105</v>
      </c>
      <c r="C54" s="85">
        <f t="shared" si="13"/>
        <v>677.1875</v>
      </c>
      <c r="D54" s="214"/>
      <c r="E54" s="30" t="e">
        <f t="shared" si="19"/>
        <v>#DIV/0!</v>
      </c>
      <c r="F54" s="30" t="e">
        <f t="shared" si="7"/>
        <v>#DIV/0!</v>
      </c>
      <c r="G54" s="97">
        <f>G53/4</f>
        <v>132.8125</v>
      </c>
      <c r="H54" s="97">
        <f>H53/4</f>
        <v>139.1875</v>
      </c>
      <c r="I54" s="97">
        <f t="shared" ref="I54:O54" si="22">I53/4</f>
        <v>129</v>
      </c>
      <c r="J54" s="97">
        <f>J53/4</f>
        <v>136.1875</v>
      </c>
      <c r="K54" s="9">
        <f>K53/4</f>
        <v>140</v>
      </c>
      <c r="L54" s="9">
        <f t="shared" si="22"/>
        <v>0</v>
      </c>
      <c r="M54" s="9">
        <f t="shared" si="22"/>
        <v>0</v>
      </c>
      <c r="N54" s="9">
        <f t="shared" si="22"/>
        <v>0</v>
      </c>
      <c r="O54" s="9">
        <f t="shared" si="22"/>
        <v>0</v>
      </c>
    </row>
    <row r="55" spans="2:15" ht="15.6" x14ac:dyDescent="0.3">
      <c r="B55" s="77"/>
      <c r="C55" s="85">
        <f t="shared" si="13"/>
        <v>0</v>
      </c>
      <c r="D55" s="200"/>
      <c r="E55" s="22"/>
      <c r="F55" s="22"/>
      <c r="G55" s="98"/>
      <c r="H55" s="98"/>
      <c r="I55" s="98"/>
      <c r="J55" s="98"/>
      <c r="K55" s="43"/>
      <c r="L55" s="43"/>
      <c r="M55" s="43"/>
      <c r="N55" s="43"/>
      <c r="O55" s="43"/>
    </row>
    <row r="56" spans="2:15" ht="15.6" x14ac:dyDescent="0.3">
      <c r="B56" s="77"/>
      <c r="C56" s="85">
        <f t="shared" si="13"/>
        <v>0</v>
      </c>
      <c r="D56" s="200"/>
      <c r="E56" s="22"/>
      <c r="F56" s="22"/>
      <c r="G56" s="98"/>
      <c r="H56" s="98"/>
      <c r="I56" s="98"/>
      <c r="J56" s="98"/>
      <c r="K56" s="43"/>
      <c r="L56" s="43"/>
      <c r="M56" s="43"/>
      <c r="N56" s="43"/>
      <c r="O56" s="43"/>
    </row>
    <row r="57" spans="2:15" ht="27.6" x14ac:dyDescent="0.3">
      <c r="B57" s="33" t="s">
        <v>175</v>
      </c>
      <c r="C57" s="85">
        <f t="shared" si="13"/>
        <v>0</v>
      </c>
      <c r="D57" s="215" t="s">
        <v>4</v>
      </c>
      <c r="E57" s="89" t="s">
        <v>109</v>
      </c>
      <c r="F57" s="90" t="s">
        <v>110</v>
      </c>
      <c r="G57" s="96" t="s">
        <v>201</v>
      </c>
      <c r="H57" s="96" t="s">
        <v>2</v>
      </c>
      <c r="I57" s="96" t="s">
        <v>1</v>
      </c>
      <c r="J57" s="25" t="s">
        <v>0</v>
      </c>
      <c r="K57" s="25" t="s">
        <v>148</v>
      </c>
      <c r="L57" s="25"/>
      <c r="M57" s="25"/>
      <c r="N57" s="25"/>
      <c r="O57" s="25"/>
    </row>
    <row r="58" spans="2:15" ht="15.6" x14ac:dyDescent="0.3">
      <c r="B58" s="70" t="s">
        <v>158</v>
      </c>
      <c r="C58" s="85">
        <f t="shared" si="13"/>
        <v>3034</v>
      </c>
      <c r="D58" s="212">
        <v>5</v>
      </c>
      <c r="E58" s="85">
        <f t="shared" ref="E58:E64" si="23">C58/D58</f>
        <v>606.79999999999995</v>
      </c>
      <c r="F58" s="85">
        <f t="shared" ref="F58:F64" si="24">E58/4</f>
        <v>151.69999999999999</v>
      </c>
      <c r="G58" s="12">
        <v>661</v>
      </c>
      <c r="H58" s="7">
        <v>615</v>
      </c>
      <c r="I58" s="213">
        <v>566</v>
      </c>
      <c r="J58" s="7">
        <v>543</v>
      </c>
      <c r="K58" s="7">
        <v>649</v>
      </c>
      <c r="L58" s="7"/>
      <c r="M58" s="7"/>
      <c r="N58" s="7"/>
      <c r="O58" s="7"/>
    </row>
    <row r="59" spans="2:15" ht="15.6" x14ac:dyDescent="0.3">
      <c r="B59" s="71" t="s">
        <v>162</v>
      </c>
      <c r="C59" s="85">
        <f t="shared" si="13"/>
        <v>556</v>
      </c>
      <c r="D59" s="212">
        <v>1</v>
      </c>
      <c r="E59" s="85">
        <f t="shared" si="23"/>
        <v>556</v>
      </c>
      <c r="F59" s="85">
        <f t="shared" si="24"/>
        <v>139</v>
      </c>
      <c r="G59" s="12"/>
      <c r="H59" s="7"/>
      <c r="I59" s="213"/>
      <c r="J59" s="12"/>
      <c r="K59" s="7">
        <v>556</v>
      </c>
      <c r="L59" s="7"/>
      <c r="M59" s="7"/>
      <c r="N59" s="7"/>
      <c r="O59" s="7"/>
    </row>
    <row r="60" spans="2:15" ht="15.6" x14ac:dyDescent="0.3">
      <c r="B60" s="70" t="s">
        <v>156</v>
      </c>
      <c r="C60" s="85">
        <f t="shared" si="13"/>
        <v>1615</v>
      </c>
      <c r="D60" s="212">
        <v>3</v>
      </c>
      <c r="E60" s="85">
        <f t="shared" si="23"/>
        <v>538.33333333333337</v>
      </c>
      <c r="F60" s="85">
        <f t="shared" si="24"/>
        <v>134.58333333333334</v>
      </c>
      <c r="G60" s="12">
        <v>543</v>
      </c>
      <c r="H60" s="7">
        <v>544</v>
      </c>
      <c r="I60" s="213">
        <v>528</v>
      </c>
      <c r="J60" s="12"/>
      <c r="K60" s="7"/>
      <c r="L60" s="7"/>
      <c r="M60" s="7"/>
      <c r="N60" s="7"/>
      <c r="O60" s="7"/>
    </row>
    <row r="61" spans="2:15" ht="15.6" x14ac:dyDescent="0.3">
      <c r="B61" s="71" t="s">
        <v>161</v>
      </c>
      <c r="C61" s="85">
        <f t="shared" si="13"/>
        <v>1537</v>
      </c>
      <c r="D61" s="212">
        <v>3</v>
      </c>
      <c r="E61" s="85">
        <f t="shared" si="23"/>
        <v>512.33333333333337</v>
      </c>
      <c r="F61" s="85">
        <f t="shared" si="24"/>
        <v>128.08333333333334</v>
      </c>
      <c r="G61" s="12">
        <v>495</v>
      </c>
      <c r="H61" s="7"/>
      <c r="I61" s="213">
        <v>535</v>
      </c>
      <c r="J61" s="7">
        <v>507</v>
      </c>
      <c r="K61" s="7"/>
      <c r="L61" s="7"/>
      <c r="M61" s="7"/>
      <c r="N61" s="7"/>
      <c r="O61" s="7"/>
    </row>
    <row r="62" spans="2:15" ht="15.6" x14ac:dyDescent="0.3">
      <c r="B62" s="70" t="s">
        <v>160</v>
      </c>
      <c r="C62" s="85">
        <f t="shared" si="13"/>
        <v>1003</v>
      </c>
      <c r="D62" s="212">
        <v>2</v>
      </c>
      <c r="E62" s="85">
        <f t="shared" si="23"/>
        <v>501.5</v>
      </c>
      <c r="F62" s="85">
        <f t="shared" si="24"/>
        <v>125.375</v>
      </c>
      <c r="G62" s="12"/>
      <c r="H62" s="7"/>
      <c r="I62" s="213">
        <v>497</v>
      </c>
      <c r="J62" s="7">
        <v>506</v>
      </c>
      <c r="K62" s="7"/>
      <c r="L62" s="7"/>
      <c r="M62" s="7"/>
      <c r="N62" s="7"/>
      <c r="O62" s="7"/>
    </row>
    <row r="63" spans="2:15" ht="15.6" x14ac:dyDescent="0.3">
      <c r="B63" s="71" t="s">
        <v>159</v>
      </c>
      <c r="C63" s="85">
        <f t="shared" si="13"/>
        <v>1419</v>
      </c>
      <c r="D63" s="212">
        <v>3</v>
      </c>
      <c r="E63" s="85">
        <f t="shared" si="23"/>
        <v>473</v>
      </c>
      <c r="F63" s="85">
        <f t="shared" si="24"/>
        <v>118.25</v>
      </c>
      <c r="G63" s="12"/>
      <c r="H63" s="7">
        <v>472</v>
      </c>
      <c r="I63" s="213"/>
      <c r="J63" s="7">
        <v>453</v>
      </c>
      <c r="K63" s="7">
        <v>494</v>
      </c>
      <c r="L63" s="7"/>
      <c r="M63" s="7"/>
      <c r="N63" s="7"/>
      <c r="O63" s="7"/>
    </row>
    <row r="64" spans="2:15" ht="15.6" x14ac:dyDescent="0.3">
      <c r="B64" s="71" t="s">
        <v>157</v>
      </c>
      <c r="C64" s="85">
        <f t="shared" si="13"/>
        <v>1466</v>
      </c>
      <c r="D64" s="212">
        <v>3</v>
      </c>
      <c r="E64" s="85">
        <f t="shared" si="23"/>
        <v>488.66666666666669</v>
      </c>
      <c r="F64" s="85">
        <f t="shared" si="24"/>
        <v>122.16666666666667</v>
      </c>
      <c r="G64" s="12">
        <v>501</v>
      </c>
      <c r="H64" s="7">
        <v>496</v>
      </c>
      <c r="I64" s="12"/>
      <c r="J64" s="12"/>
      <c r="K64" s="7">
        <v>469</v>
      </c>
      <c r="L64" s="7"/>
      <c r="M64" s="7"/>
      <c r="N64" s="7"/>
      <c r="O64" s="7"/>
    </row>
    <row r="65" spans="2:15" ht="15.6" x14ac:dyDescent="0.3">
      <c r="B65" s="74"/>
      <c r="C65" s="85">
        <f t="shared" si="13"/>
        <v>8430</v>
      </c>
      <c r="D65" s="212">
        <f>SUM(D58:D64)</f>
        <v>20</v>
      </c>
      <c r="E65" s="30"/>
      <c r="F65" s="30"/>
      <c r="G65" s="12"/>
      <c r="H65" s="7">
        <f>SUM(H58:H64)</f>
        <v>2127</v>
      </c>
      <c r="I65" s="7">
        <f>SUM(I58:I64)</f>
        <v>2126</v>
      </c>
      <c r="J65" s="7">
        <f>SUM(J58:J64)</f>
        <v>2009</v>
      </c>
      <c r="K65" s="7">
        <f>SUM(K58:K64)</f>
        <v>2168</v>
      </c>
      <c r="L65" s="7"/>
      <c r="M65" s="7"/>
      <c r="N65" s="7"/>
      <c r="O65" s="7"/>
    </row>
    <row r="66" spans="2:15" ht="15.6" x14ac:dyDescent="0.3">
      <c r="B66" s="74" t="s">
        <v>9</v>
      </c>
      <c r="C66" s="85">
        <f t="shared" si="13"/>
        <v>1263</v>
      </c>
      <c r="D66" s="30"/>
      <c r="E66" s="30" t="e">
        <f t="shared" si="6"/>
        <v>#DIV/0!</v>
      </c>
      <c r="F66" s="30" t="e">
        <f t="shared" si="7"/>
        <v>#DIV/0!</v>
      </c>
      <c r="G66" s="111">
        <v>242</v>
      </c>
      <c r="H66" s="111">
        <v>417</v>
      </c>
      <c r="I66" s="111">
        <v>26</v>
      </c>
      <c r="J66" s="111">
        <v>389</v>
      </c>
      <c r="K66" s="111">
        <v>189</v>
      </c>
      <c r="L66" s="12"/>
      <c r="M66" s="12"/>
      <c r="N66" s="12"/>
      <c r="O66" s="12"/>
    </row>
    <row r="67" spans="2:15" ht="15.6" x14ac:dyDescent="0.3">
      <c r="B67" s="75" t="s">
        <v>104</v>
      </c>
      <c r="C67" s="85">
        <f t="shared" si="13"/>
        <v>791.25</v>
      </c>
      <c r="D67" s="30"/>
      <c r="E67" s="30" t="e">
        <f t="shared" si="6"/>
        <v>#DIV/0!</v>
      </c>
      <c r="F67" s="30" t="e">
        <f t="shared" si="7"/>
        <v>#DIV/0!</v>
      </c>
      <c r="G67" s="97">
        <f>G64/4</f>
        <v>125.25</v>
      </c>
      <c r="H67" s="97">
        <f>H64/4</f>
        <v>124</v>
      </c>
      <c r="I67" s="97">
        <f t="shared" ref="I67:O67" si="25">I64/4</f>
        <v>0</v>
      </c>
      <c r="J67" s="97">
        <f>J64/4</f>
        <v>0</v>
      </c>
      <c r="K67" s="9">
        <f>K65/4</f>
        <v>542</v>
      </c>
      <c r="L67" s="9">
        <f t="shared" si="25"/>
        <v>0</v>
      </c>
      <c r="M67" s="9">
        <f t="shared" si="25"/>
        <v>0</v>
      </c>
      <c r="N67" s="9">
        <f t="shared" si="25"/>
        <v>0</v>
      </c>
      <c r="O67" s="9">
        <f t="shared" si="25"/>
        <v>0</v>
      </c>
    </row>
    <row r="68" spans="2:15" ht="15.6" x14ac:dyDescent="0.3">
      <c r="B68" s="75" t="s">
        <v>105</v>
      </c>
      <c r="C68" s="30"/>
      <c r="D68" s="30"/>
      <c r="E68" s="30" t="e">
        <f t="shared" si="6"/>
        <v>#DIV/0!</v>
      </c>
      <c r="F68" s="30" t="e">
        <f t="shared" si="7"/>
        <v>#DIV/0!</v>
      </c>
      <c r="G68" s="97">
        <f>G67/4</f>
        <v>31.3125</v>
      </c>
      <c r="H68" s="97">
        <f>H67/4</f>
        <v>31</v>
      </c>
      <c r="I68" s="97">
        <f t="shared" ref="I68:O68" si="26">I67/4</f>
        <v>0</v>
      </c>
      <c r="J68" s="97">
        <f>J67/4</f>
        <v>0</v>
      </c>
      <c r="K68" s="9">
        <f>K67/4</f>
        <v>135.5</v>
      </c>
      <c r="L68" s="9">
        <f t="shared" si="26"/>
        <v>0</v>
      </c>
      <c r="M68" s="9">
        <f t="shared" si="26"/>
        <v>0</v>
      </c>
      <c r="N68" s="9">
        <f t="shared" si="26"/>
        <v>0</v>
      </c>
      <c r="O68" s="9">
        <f t="shared" si="26"/>
        <v>0</v>
      </c>
    </row>
  </sheetData>
  <sortState xmlns:xlrd2="http://schemas.microsoft.com/office/spreadsheetml/2017/richdata2" ref="B6:O10">
    <sortCondition descending="1" ref="F6:F10"/>
  </sortState>
  <phoneticPr fontId="1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9969-2321-4A0F-A7FE-9D7580974512}">
  <dimension ref="A1:N134"/>
  <sheetViews>
    <sheetView topLeftCell="A75" workbookViewId="0">
      <selection activeCell="G29" sqref="G29"/>
    </sheetView>
  </sheetViews>
  <sheetFormatPr defaultRowHeight="14.4" x14ac:dyDescent="0.3"/>
  <cols>
    <col min="2" max="2" width="20.77734375" customWidth="1"/>
    <col min="3" max="3" width="6.6640625" customWidth="1"/>
    <col min="4" max="4" width="5" customWidth="1"/>
    <col min="5" max="6" width="6.33203125" customWidth="1"/>
    <col min="7" max="7" width="7.5546875" style="22" customWidth="1"/>
    <col min="8" max="8" width="6.33203125" style="22" customWidth="1"/>
    <col min="9" max="9" width="5.109375" customWidth="1"/>
    <col min="10" max="10" width="6" style="22" bestFit="1" customWidth="1"/>
    <col min="11" max="11" width="5" customWidth="1"/>
    <col min="12" max="14" width="2.109375" customWidth="1"/>
  </cols>
  <sheetData>
    <row r="1" spans="2:14" ht="21" x14ac:dyDescent="0.4">
      <c r="B1" s="1" t="s">
        <v>163</v>
      </c>
      <c r="C1" s="1"/>
      <c r="D1" s="1"/>
      <c r="E1" s="1"/>
      <c r="F1" s="1"/>
    </row>
    <row r="2" spans="2:14" ht="10.8" customHeight="1" x14ac:dyDescent="0.3"/>
    <row r="3" spans="2:14" ht="17.399999999999999" x14ac:dyDescent="0.35">
      <c r="B3" s="5" t="s">
        <v>8</v>
      </c>
      <c r="C3" s="5"/>
      <c r="D3" s="5"/>
      <c r="E3" s="5"/>
      <c r="F3" s="5"/>
    </row>
    <row r="4" spans="2:14" ht="31.2" x14ac:dyDescent="0.3">
      <c r="B4" s="33" t="s">
        <v>102</v>
      </c>
      <c r="C4" s="80" t="s">
        <v>3</v>
      </c>
      <c r="D4" s="201" t="s">
        <v>4</v>
      </c>
      <c r="E4" s="80" t="s">
        <v>109</v>
      </c>
      <c r="F4" s="81" t="s">
        <v>110</v>
      </c>
      <c r="G4" s="96" t="s">
        <v>201</v>
      </c>
      <c r="H4" s="25" t="s">
        <v>2</v>
      </c>
      <c r="I4" s="25" t="s">
        <v>1</v>
      </c>
      <c r="J4" s="25" t="s">
        <v>0</v>
      </c>
      <c r="K4" s="25" t="s">
        <v>148</v>
      </c>
      <c r="L4" s="25"/>
      <c r="M4" s="25"/>
      <c r="N4" s="25"/>
    </row>
    <row r="5" spans="2:14" ht="15.6" x14ac:dyDescent="0.3">
      <c r="B5" s="54" t="s">
        <v>57</v>
      </c>
      <c r="C5" s="12">
        <f t="shared" ref="C5:C13" si="0">SUM(G5:N5)</f>
        <v>3539</v>
      </c>
      <c r="D5" s="198">
        <v>4</v>
      </c>
      <c r="E5" s="97">
        <f t="shared" ref="E5:E16" si="1">C5/D5</f>
        <v>884.75</v>
      </c>
      <c r="F5" s="97">
        <f t="shared" ref="F5:F16" si="2">E5/4</f>
        <v>221.1875</v>
      </c>
      <c r="G5" s="12">
        <v>934</v>
      </c>
      <c r="H5" s="7"/>
      <c r="I5" s="7">
        <v>849</v>
      </c>
      <c r="J5" s="7">
        <v>861</v>
      </c>
      <c r="K5" s="7">
        <v>895</v>
      </c>
      <c r="L5" s="7"/>
      <c r="M5" s="7"/>
      <c r="N5" s="7"/>
    </row>
    <row r="6" spans="2:14" ht="15.6" x14ac:dyDescent="0.3">
      <c r="B6" s="54" t="s">
        <v>56</v>
      </c>
      <c r="C6" s="12">
        <f t="shared" si="0"/>
        <v>4208</v>
      </c>
      <c r="D6" s="198">
        <v>5</v>
      </c>
      <c r="E6" s="97">
        <f t="shared" si="1"/>
        <v>841.6</v>
      </c>
      <c r="F6" s="97">
        <f t="shared" si="2"/>
        <v>210.4</v>
      </c>
      <c r="G6" s="12">
        <v>855</v>
      </c>
      <c r="H6" s="7">
        <v>750</v>
      </c>
      <c r="I6" s="7">
        <v>911</v>
      </c>
      <c r="J6" s="7">
        <v>890</v>
      </c>
      <c r="K6" s="7">
        <v>802</v>
      </c>
      <c r="L6" s="7"/>
      <c r="M6" s="7"/>
      <c r="N6" s="7"/>
    </row>
    <row r="7" spans="2:14" ht="15.6" x14ac:dyDescent="0.3">
      <c r="B7" s="54" t="s">
        <v>192</v>
      </c>
      <c r="C7" s="12">
        <f t="shared" si="0"/>
        <v>2402</v>
      </c>
      <c r="D7" s="198">
        <v>3</v>
      </c>
      <c r="E7" s="97">
        <f t="shared" si="1"/>
        <v>800.66666666666663</v>
      </c>
      <c r="F7" s="97">
        <f t="shared" si="2"/>
        <v>200.16666666666666</v>
      </c>
      <c r="G7" s="12">
        <v>739</v>
      </c>
      <c r="H7" s="7">
        <v>809</v>
      </c>
      <c r="I7" s="7">
        <v>854</v>
      </c>
      <c r="J7" s="7"/>
      <c r="K7" s="7"/>
      <c r="L7" s="7"/>
      <c r="M7" s="7"/>
      <c r="N7" s="7"/>
    </row>
    <row r="8" spans="2:14" ht="15.6" x14ac:dyDescent="0.3">
      <c r="B8" s="54" t="s">
        <v>58</v>
      </c>
      <c r="C8" s="12">
        <f t="shared" si="0"/>
        <v>4114</v>
      </c>
      <c r="D8" s="198">
        <v>5</v>
      </c>
      <c r="E8" s="97">
        <f t="shared" si="1"/>
        <v>822.8</v>
      </c>
      <c r="F8" s="97">
        <f t="shared" si="2"/>
        <v>205.7</v>
      </c>
      <c r="G8" s="12">
        <v>806</v>
      </c>
      <c r="H8" s="7">
        <v>805</v>
      </c>
      <c r="I8" s="7">
        <v>797</v>
      </c>
      <c r="J8" s="7">
        <v>883</v>
      </c>
      <c r="K8" s="7">
        <v>823</v>
      </c>
      <c r="L8" s="7"/>
      <c r="M8" s="7"/>
      <c r="N8" s="7"/>
    </row>
    <row r="9" spans="2:14" ht="15.6" x14ac:dyDescent="0.3">
      <c r="B9" s="54" t="s">
        <v>59</v>
      </c>
      <c r="C9" s="12">
        <f t="shared" si="0"/>
        <v>3954</v>
      </c>
      <c r="D9" s="198">
        <v>5</v>
      </c>
      <c r="E9" s="97">
        <f t="shared" si="1"/>
        <v>790.8</v>
      </c>
      <c r="F9" s="97">
        <f t="shared" si="2"/>
        <v>197.7</v>
      </c>
      <c r="G9" s="12">
        <v>772</v>
      </c>
      <c r="H9" s="7">
        <v>848</v>
      </c>
      <c r="I9" s="7">
        <v>798</v>
      </c>
      <c r="J9" s="7">
        <v>759</v>
      </c>
      <c r="K9" s="7">
        <v>777</v>
      </c>
      <c r="L9" s="7"/>
      <c r="M9" s="7"/>
      <c r="N9" s="7"/>
    </row>
    <row r="10" spans="2:14" ht="15.6" x14ac:dyDescent="0.3">
      <c r="B10" s="54" t="s">
        <v>60</v>
      </c>
      <c r="C10" s="12">
        <f t="shared" si="0"/>
        <v>3845</v>
      </c>
      <c r="D10" s="198">
        <v>5</v>
      </c>
      <c r="E10" s="97">
        <f t="shared" si="1"/>
        <v>769</v>
      </c>
      <c r="F10" s="97">
        <f t="shared" si="2"/>
        <v>192.25</v>
      </c>
      <c r="G10" s="12">
        <v>750</v>
      </c>
      <c r="H10" s="7">
        <v>833</v>
      </c>
      <c r="I10" s="7">
        <v>764</v>
      </c>
      <c r="J10" s="7">
        <v>734</v>
      </c>
      <c r="K10" s="7">
        <v>764</v>
      </c>
      <c r="L10" s="7"/>
      <c r="M10" s="7"/>
      <c r="N10" s="7"/>
    </row>
    <row r="11" spans="2:14" ht="15.6" x14ac:dyDescent="0.3">
      <c r="B11" s="73" t="s">
        <v>35</v>
      </c>
      <c r="C11" s="12">
        <f t="shared" si="0"/>
        <v>745</v>
      </c>
      <c r="D11" s="198">
        <v>1</v>
      </c>
      <c r="E11" s="97">
        <f t="shared" si="1"/>
        <v>745</v>
      </c>
      <c r="F11" s="97">
        <f t="shared" si="2"/>
        <v>186.25</v>
      </c>
      <c r="G11" s="12"/>
      <c r="H11" s="7"/>
      <c r="I11" s="7"/>
      <c r="J11" s="7"/>
      <c r="K11" s="7">
        <v>745</v>
      </c>
      <c r="L11" s="7"/>
      <c r="M11" s="7"/>
      <c r="N11" s="7"/>
    </row>
    <row r="12" spans="2:14" ht="15.6" x14ac:dyDescent="0.3">
      <c r="B12" s="54" t="s">
        <v>62</v>
      </c>
      <c r="C12" s="12">
        <f t="shared" si="0"/>
        <v>1465</v>
      </c>
      <c r="D12" s="198">
        <v>2</v>
      </c>
      <c r="E12" s="97">
        <f t="shared" si="1"/>
        <v>732.5</v>
      </c>
      <c r="F12" s="97">
        <f t="shared" si="2"/>
        <v>183.125</v>
      </c>
      <c r="G12" s="12"/>
      <c r="H12" s="7">
        <v>810</v>
      </c>
      <c r="I12" s="12"/>
      <c r="J12" s="7">
        <v>655</v>
      </c>
      <c r="K12" s="7"/>
      <c r="L12" s="7"/>
      <c r="M12" s="7"/>
      <c r="N12" s="7"/>
    </row>
    <row r="13" spans="2:14" x14ac:dyDescent="0.3">
      <c r="B13" s="34" t="s">
        <v>103</v>
      </c>
      <c r="C13" s="12">
        <f t="shared" si="0"/>
        <v>24272</v>
      </c>
      <c r="D13" s="198">
        <f>SUM(D5:D12)</f>
        <v>30</v>
      </c>
      <c r="E13" s="97">
        <f t="shared" si="1"/>
        <v>809.06666666666672</v>
      </c>
      <c r="F13" s="97">
        <f t="shared" si="2"/>
        <v>202.26666666666668</v>
      </c>
      <c r="G13" s="12">
        <f>SUM(G5:G12)</f>
        <v>4856</v>
      </c>
      <c r="H13" s="7">
        <f>SUM(H5:H12)</f>
        <v>4855</v>
      </c>
      <c r="I13" s="7">
        <f>SUM(I5:I12)</f>
        <v>4973</v>
      </c>
      <c r="J13" s="7">
        <f>SUM(J5:J12)</f>
        <v>4782</v>
      </c>
      <c r="K13" s="7">
        <f>SUM(K5:K12)</f>
        <v>4806</v>
      </c>
      <c r="L13" s="12"/>
      <c r="M13" s="12"/>
      <c r="N13" s="12"/>
    </row>
    <row r="14" spans="2:14" x14ac:dyDescent="0.3">
      <c r="B14" s="35" t="s">
        <v>9</v>
      </c>
      <c r="C14" s="12">
        <v>537</v>
      </c>
      <c r="D14" s="198"/>
      <c r="E14" s="12" t="e">
        <f t="shared" si="1"/>
        <v>#DIV/0!</v>
      </c>
      <c r="F14" s="12" t="e">
        <f t="shared" si="2"/>
        <v>#DIV/0!</v>
      </c>
      <c r="G14" s="111">
        <v>361</v>
      </c>
      <c r="H14" s="111">
        <v>519</v>
      </c>
      <c r="I14" s="111">
        <v>432</v>
      </c>
      <c r="J14" s="111">
        <v>450</v>
      </c>
      <c r="K14" s="111">
        <v>537</v>
      </c>
      <c r="L14" s="12"/>
      <c r="M14" s="12"/>
      <c r="N14" s="12"/>
    </row>
    <row r="15" spans="2:14" x14ac:dyDescent="0.3">
      <c r="B15" s="36" t="s">
        <v>104</v>
      </c>
      <c r="C15" s="12">
        <f>C13/D13</f>
        <v>809.06666666666672</v>
      </c>
      <c r="D15" s="198"/>
      <c r="E15" s="12" t="e">
        <f t="shared" si="1"/>
        <v>#DIV/0!</v>
      </c>
      <c r="F15" s="12" t="e">
        <f t="shared" si="2"/>
        <v>#DIV/0!</v>
      </c>
      <c r="G15" s="12"/>
      <c r="H15" s="12"/>
      <c r="I15" s="7"/>
      <c r="J15" s="7">
        <f>J13/6</f>
        <v>797</v>
      </c>
      <c r="K15" s="7">
        <f>K13/6</f>
        <v>801</v>
      </c>
      <c r="L15" s="7"/>
      <c r="M15" s="7"/>
      <c r="N15" s="7"/>
    </row>
    <row r="16" spans="2:14" x14ac:dyDescent="0.3">
      <c r="B16" s="36" t="s">
        <v>105</v>
      </c>
      <c r="C16" s="12"/>
      <c r="D16" s="198"/>
      <c r="E16" s="12" t="e">
        <f t="shared" si="1"/>
        <v>#DIV/0!</v>
      </c>
      <c r="F16" s="12" t="e">
        <f t="shared" si="2"/>
        <v>#DIV/0!</v>
      </c>
      <c r="G16" s="97"/>
      <c r="H16" s="97"/>
      <c r="I16" s="9"/>
      <c r="J16" s="9">
        <f>J15/4</f>
        <v>199.25</v>
      </c>
      <c r="K16" s="9">
        <f>K15/4</f>
        <v>200.25</v>
      </c>
      <c r="L16" s="9"/>
      <c r="M16" s="9"/>
      <c r="N16" s="9"/>
    </row>
    <row r="17" spans="2:14" x14ac:dyDescent="0.3">
      <c r="C17" s="22"/>
      <c r="D17" s="200"/>
      <c r="E17" s="22"/>
      <c r="F17" s="22"/>
    </row>
    <row r="18" spans="2:14" ht="31.2" x14ac:dyDescent="0.3">
      <c r="B18" s="33" t="s">
        <v>106</v>
      </c>
      <c r="C18" s="80" t="s">
        <v>3</v>
      </c>
      <c r="D18" s="201" t="s">
        <v>4</v>
      </c>
      <c r="E18" s="80" t="s">
        <v>109</v>
      </c>
      <c r="F18" s="81" t="s">
        <v>110</v>
      </c>
      <c r="G18" s="96" t="s">
        <v>201</v>
      </c>
      <c r="H18" s="96" t="s">
        <v>2</v>
      </c>
      <c r="I18" s="96" t="s">
        <v>1</v>
      </c>
      <c r="J18" s="96" t="s">
        <v>0</v>
      </c>
      <c r="K18" s="25" t="s">
        <v>148</v>
      </c>
      <c r="L18" s="72"/>
      <c r="M18" s="72"/>
      <c r="N18" s="72"/>
    </row>
    <row r="19" spans="2:14" ht="15.6" x14ac:dyDescent="0.3">
      <c r="B19" s="55" t="s">
        <v>61</v>
      </c>
      <c r="C19" s="12">
        <f t="shared" ref="C19:C27" si="3">SUM(G19:N19)</f>
        <v>3020</v>
      </c>
      <c r="D19" s="198">
        <v>4</v>
      </c>
      <c r="E19" s="97">
        <f t="shared" ref="E19:E24" si="4">C19/D19</f>
        <v>755</v>
      </c>
      <c r="F19" s="97">
        <f t="shared" ref="F19:F24" si="5">E19/4</f>
        <v>188.75</v>
      </c>
      <c r="G19" s="12">
        <v>695</v>
      </c>
      <c r="H19" s="12"/>
      <c r="I19" s="7">
        <v>822</v>
      </c>
      <c r="J19" s="7">
        <v>726</v>
      </c>
      <c r="K19" s="7">
        <v>777</v>
      </c>
      <c r="L19" s="7"/>
      <c r="M19" s="7"/>
      <c r="N19" s="7"/>
    </row>
    <row r="20" spans="2:14" ht="15.6" x14ac:dyDescent="0.3">
      <c r="B20" s="55" t="s">
        <v>66</v>
      </c>
      <c r="C20" s="12">
        <f t="shared" si="3"/>
        <v>3756</v>
      </c>
      <c r="D20" s="198">
        <v>5</v>
      </c>
      <c r="E20" s="97">
        <f t="shared" si="4"/>
        <v>751.2</v>
      </c>
      <c r="F20" s="97">
        <f t="shared" si="5"/>
        <v>187.8</v>
      </c>
      <c r="G20" s="12">
        <v>708</v>
      </c>
      <c r="H20" s="7">
        <v>792</v>
      </c>
      <c r="I20" s="7">
        <v>701</v>
      </c>
      <c r="J20" s="7">
        <v>809</v>
      </c>
      <c r="K20" s="7">
        <v>746</v>
      </c>
      <c r="L20" s="7"/>
      <c r="M20" s="7"/>
      <c r="N20" s="7"/>
    </row>
    <row r="21" spans="2:14" ht="15.6" x14ac:dyDescent="0.3">
      <c r="B21" s="55" t="s">
        <v>63</v>
      </c>
      <c r="C21" s="12">
        <f t="shared" si="3"/>
        <v>3700</v>
      </c>
      <c r="D21" s="198">
        <v>5</v>
      </c>
      <c r="E21" s="97">
        <f t="shared" si="4"/>
        <v>740</v>
      </c>
      <c r="F21" s="97">
        <f t="shared" si="5"/>
        <v>185</v>
      </c>
      <c r="G21" s="12">
        <v>668</v>
      </c>
      <c r="H21" s="7">
        <v>699</v>
      </c>
      <c r="I21" s="7">
        <v>832</v>
      </c>
      <c r="J21" s="7">
        <v>739</v>
      </c>
      <c r="K21" s="7">
        <v>762</v>
      </c>
      <c r="L21" s="7"/>
      <c r="M21" s="7"/>
      <c r="N21" s="7"/>
    </row>
    <row r="22" spans="2:14" ht="15.6" x14ac:dyDescent="0.3">
      <c r="B22" s="55" t="s">
        <v>64</v>
      </c>
      <c r="C22" s="12">
        <f t="shared" si="3"/>
        <v>3694</v>
      </c>
      <c r="D22" s="198">
        <v>5</v>
      </c>
      <c r="E22" s="97">
        <f t="shared" si="4"/>
        <v>738.8</v>
      </c>
      <c r="F22" s="97">
        <f t="shared" si="5"/>
        <v>184.7</v>
      </c>
      <c r="G22" s="12">
        <v>689</v>
      </c>
      <c r="H22" s="7">
        <v>726</v>
      </c>
      <c r="I22" s="7">
        <v>728</v>
      </c>
      <c r="J22" s="7">
        <v>725</v>
      </c>
      <c r="K22" s="7">
        <v>826</v>
      </c>
      <c r="L22" s="7"/>
      <c r="M22" s="7"/>
      <c r="N22" s="7"/>
    </row>
    <row r="23" spans="2:14" ht="15.6" x14ac:dyDescent="0.3">
      <c r="B23" s="55" t="s">
        <v>68</v>
      </c>
      <c r="C23" s="12">
        <f t="shared" si="3"/>
        <v>2956</v>
      </c>
      <c r="D23" s="198">
        <v>4</v>
      </c>
      <c r="E23" s="97">
        <f t="shared" si="4"/>
        <v>739</v>
      </c>
      <c r="F23" s="97">
        <f t="shared" si="5"/>
        <v>184.75</v>
      </c>
      <c r="G23" s="12">
        <v>769</v>
      </c>
      <c r="H23" s="7">
        <v>754</v>
      </c>
      <c r="I23" s="7"/>
      <c r="J23" s="7">
        <v>732</v>
      </c>
      <c r="K23" s="7">
        <v>701</v>
      </c>
      <c r="L23" s="7"/>
      <c r="M23" s="7"/>
      <c r="N23" s="7"/>
    </row>
    <row r="24" spans="2:14" ht="15.6" x14ac:dyDescent="0.3">
      <c r="B24" s="55" t="s">
        <v>67</v>
      </c>
      <c r="C24" s="12">
        <f t="shared" si="3"/>
        <v>3547</v>
      </c>
      <c r="D24" s="198">
        <v>5</v>
      </c>
      <c r="E24" s="97">
        <f t="shared" si="4"/>
        <v>709.4</v>
      </c>
      <c r="F24" s="97">
        <f t="shared" si="5"/>
        <v>177.35</v>
      </c>
      <c r="G24" s="12">
        <v>689</v>
      </c>
      <c r="H24" s="7">
        <v>765</v>
      </c>
      <c r="I24" s="7">
        <v>727</v>
      </c>
      <c r="J24" s="7">
        <v>601</v>
      </c>
      <c r="K24" s="7">
        <v>765</v>
      </c>
      <c r="L24" s="7"/>
      <c r="M24" s="7"/>
      <c r="N24" s="7"/>
    </row>
    <row r="25" spans="2:14" ht="15.6" x14ac:dyDescent="0.3">
      <c r="B25" s="54" t="s">
        <v>62</v>
      </c>
      <c r="C25" s="12">
        <f t="shared" si="3"/>
        <v>720</v>
      </c>
      <c r="D25" s="198">
        <v>1</v>
      </c>
      <c r="E25" s="97">
        <f t="shared" ref="E25" si="6">C25/D25</f>
        <v>720</v>
      </c>
      <c r="F25" s="97">
        <f t="shared" ref="F25" si="7">E25/4</f>
        <v>180</v>
      </c>
      <c r="G25" s="12"/>
      <c r="H25" s="7"/>
      <c r="I25" s="7">
        <v>720</v>
      </c>
      <c r="J25" s="7"/>
      <c r="K25" s="7"/>
      <c r="L25" s="7"/>
      <c r="M25" s="7"/>
      <c r="N25" s="7"/>
    </row>
    <row r="26" spans="2:14" ht="15.6" x14ac:dyDescent="0.3">
      <c r="B26" s="102" t="s">
        <v>70</v>
      </c>
      <c r="C26" s="12">
        <f t="shared" si="3"/>
        <v>718</v>
      </c>
      <c r="D26" s="198">
        <v>1</v>
      </c>
      <c r="E26" s="97"/>
      <c r="F26" s="97"/>
      <c r="G26" s="12"/>
      <c r="H26" s="7">
        <v>718</v>
      </c>
      <c r="I26" s="7"/>
      <c r="J26" s="7"/>
      <c r="K26" s="7"/>
      <c r="L26" s="7"/>
      <c r="M26" s="7"/>
      <c r="N26" s="7"/>
    </row>
    <row r="27" spans="2:14" ht="15.6" x14ac:dyDescent="0.3">
      <c r="B27" s="55" t="s">
        <v>65</v>
      </c>
      <c r="C27" s="12">
        <f t="shared" si="3"/>
        <v>0</v>
      </c>
      <c r="D27" s="198">
        <v>0</v>
      </c>
      <c r="E27" s="97" t="e">
        <f t="shared" ref="E27" si="8">C27/D27</f>
        <v>#DIV/0!</v>
      </c>
      <c r="F27" s="97" t="e">
        <f t="shared" ref="F27" si="9">E27/4</f>
        <v>#DIV/0!</v>
      </c>
      <c r="G27" s="12"/>
      <c r="H27" s="12"/>
      <c r="I27" s="12"/>
      <c r="J27" s="7"/>
      <c r="K27" s="7"/>
      <c r="L27" s="7"/>
      <c r="M27" s="7"/>
      <c r="N27" s="7"/>
    </row>
    <row r="28" spans="2:14" x14ac:dyDescent="0.3">
      <c r="B28" s="34" t="s">
        <v>103</v>
      </c>
      <c r="C28" s="12">
        <f>SUM(C19:C27)</f>
        <v>22111</v>
      </c>
      <c r="D28" s="198">
        <f>SUM(D19:D27)</f>
        <v>30</v>
      </c>
      <c r="E28" s="146">
        <f t="shared" ref="E28:E82" si="10">C28/D28</f>
        <v>737.0333333333333</v>
      </c>
      <c r="F28" s="146">
        <f t="shared" ref="F28:F82" si="11">E28/4</f>
        <v>184.25833333333333</v>
      </c>
      <c r="G28" s="12">
        <f>SUM(G19:G27)</f>
        <v>4218</v>
      </c>
      <c r="H28" s="7">
        <f>SUM(H19:H27)</f>
        <v>4454</v>
      </c>
      <c r="I28" s="7">
        <f>SUM(I19:I27)</f>
        <v>4530</v>
      </c>
      <c r="J28" s="7">
        <f>SUM(J19:J27)</f>
        <v>4332</v>
      </c>
      <c r="K28" s="7">
        <f>SUM(K19:K27)</f>
        <v>4577</v>
      </c>
      <c r="L28" s="12"/>
      <c r="M28" s="12"/>
      <c r="N28" s="12"/>
    </row>
    <row r="29" spans="2:14" x14ac:dyDescent="0.3">
      <c r="B29" s="35" t="s">
        <v>9</v>
      </c>
      <c r="C29" s="23"/>
      <c r="D29" s="206"/>
      <c r="E29" s="23" t="e">
        <f t="shared" si="10"/>
        <v>#DIV/0!</v>
      </c>
      <c r="F29" s="23" t="e">
        <f t="shared" si="11"/>
        <v>#DIV/0!</v>
      </c>
      <c r="G29" s="112">
        <v>560</v>
      </c>
      <c r="H29" s="112">
        <v>455</v>
      </c>
      <c r="I29" s="112">
        <v>230</v>
      </c>
      <c r="J29" s="112">
        <v>450</v>
      </c>
      <c r="K29" s="112">
        <v>69</v>
      </c>
      <c r="L29" s="12"/>
      <c r="M29" s="12"/>
      <c r="N29" s="12"/>
    </row>
    <row r="30" spans="2:14" x14ac:dyDescent="0.3">
      <c r="B30" s="36" t="s">
        <v>104</v>
      </c>
      <c r="C30" s="23"/>
      <c r="D30" s="206"/>
      <c r="E30" s="23" t="e">
        <f t="shared" si="10"/>
        <v>#DIV/0!</v>
      </c>
      <c r="F30" s="23" t="e">
        <f t="shared" si="11"/>
        <v>#DIV/0!</v>
      </c>
      <c r="G30" s="12"/>
      <c r="H30" s="12"/>
      <c r="I30" s="7"/>
      <c r="J30" s="7">
        <f>J28/6</f>
        <v>722</v>
      </c>
      <c r="K30" s="7">
        <f>K28/6</f>
        <v>762.83333333333337</v>
      </c>
      <c r="L30" s="7"/>
      <c r="M30" s="7"/>
      <c r="N30" s="7"/>
    </row>
    <row r="31" spans="2:14" x14ac:dyDescent="0.3">
      <c r="B31" s="36" t="s">
        <v>105</v>
      </c>
      <c r="C31" s="23"/>
      <c r="D31" s="206"/>
      <c r="E31" s="23" t="e">
        <f t="shared" si="10"/>
        <v>#DIV/0!</v>
      </c>
      <c r="F31" s="23" t="e">
        <f t="shared" si="11"/>
        <v>#DIV/0!</v>
      </c>
      <c r="G31" s="97"/>
      <c r="H31" s="97"/>
      <c r="I31" s="9"/>
      <c r="J31" s="9">
        <f>J30/4</f>
        <v>180.5</v>
      </c>
      <c r="K31" s="9">
        <f>K30/4</f>
        <v>190.70833333333334</v>
      </c>
      <c r="L31" s="9"/>
      <c r="M31" s="9"/>
      <c r="N31" s="9"/>
    </row>
    <row r="32" spans="2:14" x14ac:dyDescent="0.3">
      <c r="B32" s="42"/>
      <c r="C32" s="22"/>
      <c r="D32" s="200"/>
      <c r="E32" s="22"/>
      <c r="F32" s="22"/>
      <c r="G32" s="98"/>
      <c r="H32" s="98"/>
      <c r="I32" s="43"/>
      <c r="J32" s="98"/>
      <c r="K32" s="43"/>
      <c r="L32" s="43"/>
      <c r="M32" s="43"/>
      <c r="N32" s="43"/>
    </row>
    <row r="33" spans="2:14" x14ac:dyDescent="0.3">
      <c r="B33" s="42"/>
      <c r="D33" s="207"/>
    </row>
    <row r="34" spans="2:14" ht="31.2" x14ac:dyDescent="0.3">
      <c r="B34" s="33" t="s">
        <v>107</v>
      </c>
      <c r="C34" s="80" t="s">
        <v>3</v>
      </c>
      <c r="D34" s="201" t="s">
        <v>4</v>
      </c>
      <c r="E34" s="80" t="s">
        <v>109</v>
      </c>
      <c r="F34" s="81" t="s">
        <v>110</v>
      </c>
      <c r="G34" s="96" t="s">
        <v>201</v>
      </c>
      <c r="H34" s="96" t="s">
        <v>2</v>
      </c>
      <c r="I34" s="25" t="s">
        <v>1</v>
      </c>
      <c r="J34" s="25" t="s">
        <v>0</v>
      </c>
      <c r="K34" s="25" t="s">
        <v>148</v>
      </c>
      <c r="L34" s="9"/>
      <c r="M34" s="9"/>
      <c r="N34" s="9"/>
    </row>
    <row r="35" spans="2:14" ht="15.6" x14ac:dyDescent="0.3">
      <c r="B35" s="56" t="s">
        <v>70</v>
      </c>
      <c r="C35" s="12">
        <f t="shared" ref="C35:C44" si="12">SUM(G35:N35)</f>
        <v>1469</v>
      </c>
      <c r="D35" s="198">
        <v>2</v>
      </c>
      <c r="E35" s="97">
        <f t="shared" ref="E35" si="13">C35/D35</f>
        <v>734.5</v>
      </c>
      <c r="F35" s="97">
        <f t="shared" ref="F35" si="14">E35/4</f>
        <v>183.625</v>
      </c>
      <c r="G35" s="12">
        <v>712</v>
      </c>
      <c r="H35" s="12"/>
      <c r="I35" s="7"/>
      <c r="J35" s="7"/>
      <c r="K35" s="7">
        <v>757</v>
      </c>
      <c r="L35" s="7"/>
      <c r="M35" s="7"/>
      <c r="N35" s="7"/>
    </row>
    <row r="36" spans="2:14" ht="15.6" x14ac:dyDescent="0.3">
      <c r="B36" s="56" t="s">
        <v>73</v>
      </c>
      <c r="C36" s="12">
        <f t="shared" si="12"/>
        <v>3041</v>
      </c>
      <c r="D36" s="198">
        <v>4</v>
      </c>
      <c r="E36" s="97">
        <f t="shared" ref="E36:E41" si="15">C36/D36</f>
        <v>760.25</v>
      </c>
      <c r="F36" s="97">
        <f t="shared" ref="F36:F41" si="16">E36/4</f>
        <v>190.0625</v>
      </c>
      <c r="G36" s="12">
        <v>781</v>
      </c>
      <c r="H36" s="7">
        <v>783</v>
      </c>
      <c r="I36" s="7">
        <v>701</v>
      </c>
      <c r="J36" s="7">
        <v>776</v>
      </c>
      <c r="K36" s="7"/>
      <c r="L36" s="7"/>
      <c r="M36" s="7"/>
      <c r="N36" s="7"/>
    </row>
    <row r="37" spans="2:14" ht="15.6" x14ac:dyDescent="0.3">
      <c r="B37" s="56" t="s">
        <v>69</v>
      </c>
      <c r="C37" s="12">
        <f t="shared" si="12"/>
        <v>3783</v>
      </c>
      <c r="D37" s="198">
        <v>5</v>
      </c>
      <c r="E37" s="97">
        <f t="shared" si="15"/>
        <v>756.6</v>
      </c>
      <c r="F37" s="97">
        <f t="shared" si="16"/>
        <v>189.15</v>
      </c>
      <c r="G37" s="12">
        <v>838</v>
      </c>
      <c r="H37" s="7">
        <v>713</v>
      </c>
      <c r="I37" s="7">
        <v>756</v>
      </c>
      <c r="J37" s="7">
        <v>788</v>
      </c>
      <c r="K37" s="7">
        <v>688</v>
      </c>
      <c r="L37" s="7"/>
      <c r="M37" s="7"/>
      <c r="N37" s="7"/>
    </row>
    <row r="38" spans="2:14" ht="15.6" x14ac:dyDescent="0.3">
      <c r="B38" s="56" t="s">
        <v>71</v>
      </c>
      <c r="C38" s="12">
        <f t="shared" si="12"/>
        <v>3597</v>
      </c>
      <c r="D38" s="198">
        <v>5</v>
      </c>
      <c r="E38" s="97">
        <f t="shared" si="15"/>
        <v>719.4</v>
      </c>
      <c r="F38" s="97">
        <f t="shared" si="16"/>
        <v>179.85</v>
      </c>
      <c r="G38" s="199">
        <v>775</v>
      </c>
      <c r="H38" s="145">
        <v>696</v>
      </c>
      <c r="I38" s="145">
        <v>686</v>
      </c>
      <c r="J38" s="145">
        <v>773</v>
      </c>
      <c r="K38" s="145">
        <v>667</v>
      </c>
      <c r="L38" s="25"/>
      <c r="M38" s="25"/>
      <c r="N38" s="25"/>
    </row>
    <row r="39" spans="2:14" ht="15.6" x14ac:dyDescent="0.3">
      <c r="B39" s="56" t="s">
        <v>72</v>
      </c>
      <c r="C39" s="12">
        <f t="shared" si="12"/>
        <v>2803</v>
      </c>
      <c r="D39" s="198">
        <v>4</v>
      </c>
      <c r="E39" s="97">
        <f t="shared" si="15"/>
        <v>700.75</v>
      </c>
      <c r="F39" s="97">
        <f t="shared" si="16"/>
        <v>175.1875</v>
      </c>
      <c r="G39" s="12"/>
      <c r="H39" s="7">
        <v>788</v>
      </c>
      <c r="I39" s="7">
        <v>705</v>
      </c>
      <c r="J39" s="7">
        <v>619</v>
      </c>
      <c r="K39" s="7">
        <v>691</v>
      </c>
      <c r="L39" s="7"/>
      <c r="M39" s="7"/>
      <c r="N39" s="7"/>
    </row>
    <row r="40" spans="2:14" ht="15.6" x14ac:dyDescent="0.3">
      <c r="B40" s="56" t="s">
        <v>74</v>
      </c>
      <c r="C40" s="12">
        <f t="shared" si="12"/>
        <v>2771</v>
      </c>
      <c r="D40" s="198">
        <v>4</v>
      </c>
      <c r="E40" s="97">
        <f t="shared" si="15"/>
        <v>692.75</v>
      </c>
      <c r="F40" s="97">
        <f t="shared" si="16"/>
        <v>173.1875</v>
      </c>
      <c r="G40" s="12">
        <v>690</v>
      </c>
      <c r="H40" s="7">
        <v>756</v>
      </c>
      <c r="I40" s="7"/>
      <c r="J40" s="7">
        <v>638</v>
      </c>
      <c r="K40" s="7">
        <v>687</v>
      </c>
      <c r="L40" s="7"/>
      <c r="M40" s="7"/>
      <c r="N40" s="7"/>
    </row>
    <row r="41" spans="2:14" ht="15.6" x14ac:dyDescent="0.3">
      <c r="B41" s="56" t="s">
        <v>75</v>
      </c>
      <c r="C41" s="12">
        <f t="shared" si="12"/>
        <v>2815</v>
      </c>
      <c r="D41" s="198">
        <v>4</v>
      </c>
      <c r="E41" s="97">
        <f t="shared" si="15"/>
        <v>703.75</v>
      </c>
      <c r="F41" s="97">
        <f t="shared" si="16"/>
        <v>175.9375</v>
      </c>
      <c r="G41" s="12">
        <v>739</v>
      </c>
      <c r="H41" s="7">
        <v>653</v>
      </c>
      <c r="I41" s="7">
        <v>634</v>
      </c>
      <c r="J41" s="7"/>
      <c r="K41" s="7">
        <v>789</v>
      </c>
      <c r="L41" s="7"/>
      <c r="M41" s="7"/>
      <c r="N41" s="7"/>
    </row>
    <row r="42" spans="2:14" ht="15.6" x14ac:dyDescent="0.3">
      <c r="B42" s="73" t="s">
        <v>36</v>
      </c>
      <c r="C42" s="12">
        <f t="shared" si="12"/>
        <v>669</v>
      </c>
      <c r="D42" s="198">
        <v>1</v>
      </c>
      <c r="E42" s="97">
        <f t="shared" ref="E42" si="17">C42/D42</f>
        <v>669</v>
      </c>
      <c r="F42" s="97">
        <f t="shared" ref="F42" si="18">E42/4</f>
        <v>167.25</v>
      </c>
      <c r="G42" s="12"/>
      <c r="H42" s="7"/>
      <c r="I42" s="7">
        <v>669</v>
      </c>
      <c r="J42" s="7"/>
      <c r="K42" s="7"/>
      <c r="L42" s="7"/>
      <c r="M42" s="7"/>
      <c r="N42" s="7"/>
    </row>
    <row r="43" spans="2:14" ht="15.6" x14ac:dyDescent="0.3">
      <c r="B43" s="57" t="s">
        <v>135</v>
      </c>
      <c r="C43" s="12">
        <f t="shared" si="12"/>
        <v>668</v>
      </c>
      <c r="D43" s="198">
        <v>1</v>
      </c>
      <c r="E43" s="97">
        <f t="shared" ref="E43:E44" si="19">C43/D43</f>
        <v>668</v>
      </c>
      <c r="F43" s="97">
        <f t="shared" ref="F43:F44" si="20">E43/4</f>
        <v>167</v>
      </c>
      <c r="G43" s="12"/>
      <c r="H43" s="7"/>
      <c r="I43" s="12"/>
      <c r="J43" s="7">
        <v>668</v>
      </c>
      <c r="K43" s="7"/>
      <c r="L43" s="7"/>
      <c r="M43" s="7"/>
      <c r="N43" s="7"/>
    </row>
    <row r="44" spans="2:14" x14ac:dyDescent="0.3">
      <c r="B44" s="34" t="s">
        <v>103</v>
      </c>
      <c r="C44" s="12">
        <f t="shared" si="12"/>
        <v>21616</v>
      </c>
      <c r="D44" s="198">
        <f>SUM(D35:D43)</f>
        <v>30</v>
      </c>
      <c r="E44" s="97">
        <f t="shared" si="19"/>
        <v>720.5333333333333</v>
      </c>
      <c r="F44" s="97">
        <f t="shared" si="20"/>
        <v>180.13333333333333</v>
      </c>
      <c r="G44" s="12">
        <f>SUM(G35:G43)</f>
        <v>4535</v>
      </c>
      <c r="H44" s="7">
        <f>SUM(H35:H43)</f>
        <v>4389</v>
      </c>
      <c r="I44" s="7">
        <f>SUM(I35:I43)</f>
        <v>4151</v>
      </c>
      <c r="J44" s="7">
        <f>SUM(J35:J43)</f>
        <v>4262</v>
      </c>
      <c r="K44" s="7">
        <f>SUM(K35:K41)</f>
        <v>4279</v>
      </c>
      <c r="L44" s="7"/>
      <c r="M44" s="7"/>
      <c r="N44" s="7"/>
    </row>
    <row r="45" spans="2:14" x14ac:dyDescent="0.3">
      <c r="B45" s="35" t="s">
        <v>9</v>
      </c>
      <c r="C45" s="23"/>
      <c r="D45" s="206"/>
      <c r="E45" s="23" t="e">
        <f t="shared" ref="E45:E47" si="21">C45/D45</f>
        <v>#DIV/0!</v>
      </c>
      <c r="F45" s="23" t="e">
        <f t="shared" ref="F45:F47" si="22">E45/4</f>
        <v>#DIV/0!</v>
      </c>
      <c r="G45" s="111">
        <v>617</v>
      </c>
      <c r="H45" s="111">
        <v>255</v>
      </c>
      <c r="I45" s="112">
        <v>101</v>
      </c>
      <c r="J45" s="112">
        <v>68</v>
      </c>
      <c r="K45" s="112">
        <v>65</v>
      </c>
      <c r="L45" s="12"/>
      <c r="M45" s="12"/>
      <c r="N45" s="12"/>
    </row>
    <row r="46" spans="2:14" x14ac:dyDescent="0.3">
      <c r="B46" s="36" t="s">
        <v>104</v>
      </c>
      <c r="C46" s="23"/>
      <c r="D46" s="206"/>
      <c r="E46" s="23" t="e">
        <f t="shared" si="21"/>
        <v>#DIV/0!</v>
      </c>
      <c r="F46" s="23" t="e">
        <f t="shared" si="22"/>
        <v>#DIV/0!</v>
      </c>
      <c r="G46" s="12"/>
      <c r="H46" s="12"/>
      <c r="I46" s="12"/>
      <c r="J46" s="7">
        <f>J44/6</f>
        <v>710.33333333333337</v>
      </c>
      <c r="K46" s="7">
        <f>K44/6</f>
        <v>713.16666666666663</v>
      </c>
      <c r="L46" s="12"/>
      <c r="M46" s="12"/>
      <c r="N46" s="12"/>
    </row>
    <row r="47" spans="2:14" x14ac:dyDescent="0.3">
      <c r="B47" s="78" t="s">
        <v>105</v>
      </c>
      <c r="C47" s="32"/>
      <c r="D47" s="208"/>
      <c r="E47" s="32" t="e">
        <f t="shared" si="21"/>
        <v>#DIV/0!</v>
      </c>
      <c r="F47" s="32" t="e">
        <f t="shared" si="22"/>
        <v>#DIV/0!</v>
      </c>
      <c r="G47" s="158"/>
      <c r="H47" s="158"/>
      <c r="I47" s="84"/>
      <c r="J47" s="84">
        <f>J46/4</f>
        <v>177.58333333333334</v>
      </c>
      <c r="K47" s="84">
        <f>K46/4</f>
        <v>178.29166666666666</v>
      </c>
      <c r="L47" s="84"/>
      <c r="M47" s="84"/>
      <c r="N47" s="84"/>
    </row>
    <row r="48" spans="2:14" x14ac:dyDescent="0.3">
      <c r="B48" s="42"/>
      <c r="C48" s="22"/>
      <c r="D48" s="200"/>
      <c r="E48" s="22"/>
      <c r="F48" s="22"/>
      <c r="G48" s="98"/>
      <c r="H48" s="98"/>
      <c r="I48" s="43"/>
      <c r="J48" s="98"/>
      <c r="K48" s="43"/>
      <c r="L48" s="43"/>
      <c r="M48" s="43"/>
      <c r="N48" s="43"/>
    </row>
    <row r="49" spans="2:14" x14ac:dyDescent="0.3">
      <c r="C49" s="22"/>
      <c r="D49" s="200"/>
      <c r="E49" s="22"/>
      <c r="F49" s="22"/>
    </row>
    <row r="50" spans="2:14" ht="31.2" x14ac:dyDescent="0.3">
      <c r="B50" s="33" t="s">
        <v>170</v>
      </c>
      <c r="C50" s="82" t="s">
        <v>3</v>
      </c>
      <c r="D50" s="209" t="s">
        <v>4</v>
      </c>
      <c r="E50" s="82" t="s">
        <v>109</v>
      </c>
      <c r="F50" s="83" t="s">
        <v>110</v>
      </c>
      <c r="G50" s="96" t="s">
        <v>201</v>
      </c>
      <c r="H50" s="96" t="s">
        <v>2</v>
      </c>
      <c r="I50" s="96" t="s">
        <v>1</v>
      </c>
      <c r="J50" s="96" t="s">
        <v>0</v>
      </c>
      <c r="K50" s="72" t="s">
        <v>148</v>
      </c>
      <c r="L50" s="72"/>
      <c r="M50" s="72"/>
      <c r="N50" s="72"/>
    </row>
    <row r="51" spans="2:14" ht="15.6" x14ac:dyDescent="0.3">
      <c r="B51" s="57" t="s">
        <v>79</v>
      </c>
      <c r="C51" s="12">
        <f t="shared" ref="C51:C60" si="23">SUM(G51:N51)</f>
        <v>2835</v>
      </c>
      <c r="D51" s="198">
        <v>4</v>
      </c>
      <c r="E51" s="97">
        <f t="shared" ref="E51:E57" si="24">C51/D51</f>
        <v>708.75</v>
      </c>
      <c r="F51" s="97">
        <f t="shared" ref="F51:F57" si="25">E51/4</f>
        <v>177.1875</v>
      </c>
      <c r="G51" s="12">
        <v>724</v>
      </c>
      <c r="H51" s="7">
        <v>692</v>
      </c>
      <c r="I51" s="7">
        <v>674</v>
      </c>
      <c r="J51" s="12"/>
      <c r="K51" s="7">
        <v>745</v>
      </c>
      <c r="L51" s="7"/>
      <c r="M51" s="7"/>
      <c r="N51" s="7"/>
    </row>
    <row r="52" spans="2:14" ht="15.6" x14ac:dyDescent="0.3">
      <c r="B52" s="57" t="s">
        <v>135</v>
      </c>
      <c r="C52" s="12">
        <f t="shared" si="23"/>
        <v>2123</v>
      </c>
      <c r="D52" s="198">
        <v>3</v>
      </c>
      <c r="E52" s="97">
        <f t="shared" si="24"/>
        <v>707.66666666666663</v>
      </c>
      <c r="F52" s="97">
        <f t="shared" si="25"/>
        <v>176.91666666666666</v>
      </c>
      <c r="G52" s="12">
        <v>721</v>
      </c>
      <c r="H52" s="7">
        <v>701</v>
      </c>
      <c r="I52" s="7">
        <v>701</v>
      </c>
      <c r="J52" s="7"/>
      <c r="K52" s="145"/>
      <c r="L52" s="7"/>
      <c r="M52" s="7"/>
      <c r="N52" s="7"/>
    </row>
    <row r="53" spans="2:14" ht="15.6" x14ac:dyDescent="0.3">
      <c r="B53" s="57" t="s">
        <v>78</v>
      </c>
      <c r="C53" s="12">
        <f t="shared" si="23"/>
        <v>3359</v>
      </c>
      <c r="D53" s="198">
        <v>5</v>
      </c>
      <c r="E53" s="97">
        <f t="shared" si="24"/>
        <v>671.8</v>
      </c>
      <c r="F53" s="97">
        <f t="shared" si="25"/>
        <v>167.95</v>
      </c>
      <c r="G53" s="12">
        <v>592</v>
      </c>
      <c r="H53" s="7">
        <v>731</v>
      </c>
      <c r="I53" s="7">
        <v>663</v>
      </c>
      <c r="J53" s="7">
        <v>651</v>
      </c>
      <c r="K53" s="7">
        <v>722</v>
      </c>
      <c r="L53" s="7"/>
      <c r="M53" s="7"/>
      <c r="N53" s="7"/>
    </row>
    <row r="54" spans="2:14" ht="15.6" x14ac:dyDescent="0.3">
      <c r="B54" s="57" t="s">
        <v>76</v>
      </c>
      <c r="C54" s="12">
        <f t="shared" si="23"/>
        <v>2690</v>
      </c>
      <c r="D54" s="198">
        <v>4</v>
      </c>
      <c r="E54" s="97">
        <f t="shared" si="24"/>
        <v>672.5</v>
      </c>
      <c r="F54" s="97">
        <f t="shared" si="25"/>
        <v>168.125</v>
      </c>
      <c r="G54" s="12"/>
      <c r="H54" s="7">
        <v>706</v>
      </c>
      <c r="I54" s="7">
        <v>649</v>
      </c>
      <c r="J54" s="7">
        <v>636</v>
      </c>
      <c r="K54" s="7">
        <v>699</v>
      </c>
      <c r="L54" s="7"/>
      <c r="M54" s="7"/>
      <c r="N54" s="7"/>
    </row>
    <row r="55" spans="2:14" ht="15.6" x14ac:dyDescent="0.3">
      <c r="B55" s="57" t="s">
        <v>77</v>
      </c>
      <c r="C55" s="12">
        <f t="shared" si="23"/>
        <v>3325</v>
      </c>
      <c r="D55" s="198">
        <v>5</v>
      </c>
      <c r="E55" s="97">
        <f t="shared" si="24"/>
        <v>665</v>
      </c>
      <c r="F55" s="97">
        <f t="shared" si="25"/>
        <v>166.25</v>
      </c>
      <c r="G55" s="12">
        <v>730</v>
      </c>
      <c r="H55" s="7">
        <v>684</v>
      </c>
      <c r="I55" s="7">
        <v>647</v>
      </c>
      <c r="J55" s="7">
        <v>600</v>
      </c>
      <c r="K55" s="7">
        <v>664</v>
      </c>
      <c r="L55" s="7"/>
      <c r="M55" s="7"/>
      <c r="N55" s="7"/>
    </row>
    <row r="56" spans="2:14" ht="15.6" x14ac:dyDescent="0.3">
      <c r="B56" s="58" t="s">
        <v>136</v>
      </c>
      <c r="C56" s="12">
        <f t="shared" si="23"/>
        <v>2589</v>
      </c>
      <c r="D56" s="198">
        <v>4</v>
      </c>
      <c r="E56" s="97">
        <f t="shared" si="24"/>
        <v>647.25</v>
      </c>
      <c r="F56" s="97">
        <f t="shared" si="25"/>
        <v>161.8125</v>
      </c>
      <c r="G56" s="12">
        <v>686</v>
      </c>
      <c r="H56" s="7"/>
      <c r="I56" s="7">
        <v>700</v>
      </c>
      <c r="J56" s="7">
        <v>643</v>
      </c>
      <c r="K56" s="7">
        <v>560</v>
      </c>
      <c r="L56" s="7"/>
      <c r="M56" s="7"/>
      <c r="N56" s="7"/>
    </row>
    <row r="57" spans="2:14" ht="15.6" x14ac:dyDescent="0.3">
      <c r="B57" s="57" t="s">
        <v>80</v>
      </c>
      <c r="C57" s="12">
        <f t="shared" si="23"/>
        <v>1963</v>
      </c>
      <c r="D57" s="198">
        <v>3</v>
      </c>
      <c r="E57" s="97">
        <f t="shared" si="24"/>
        <v>654.33333333333337</v>
      </c>
      <c r="F57" s="97">
        <f t="shared" si="25"/>
        <v>163.58333333333334</v>
      </c>
      <c r="G57" s="12">
        <v>693</v>
      </c>
      <c r="H57" s="7">
        <v>649</v>
      </c>
      <c r="I57" s="7"/>
      <c r="J57" s="7">
        <v>621</v>
      </c>
      <c r="K57" s="7"/>
      <c r="L57" s="7"/>
      <c r="M57" s="7"/>
      <c r="N57" s="7"/>
    </row>
    <row r="58" spans="2:14" ht="15.6" x14ac:dyDescent="0.3">
      <c r="B58" s="59" t="s">
        <v>187</v>
      </c>
      <c r="C58" s="12">
        <f t="shared" si="23"/>
        <v>749</v>
      </c>
      <c r="D58" s="198">
        <v>1</v>
      </c>
      <c r="E58" s="12"/>
      <c r="F58" s="97"/>
      <c r="G58" s="12"/>
      <c r="H58" s="7"/>
      <c r="I58" s="12"/>
      <c r="J58" s="7">
        <v>749</v>
      </c>
      <c r="K58" s="7"/>
      <c r="L58" s="7"/>
      <c r="M58" s="7"/>
      <c r="N58" s="7"/>
    </row>
    <row r="59" spans="2:14" ht="15.6" x14ac:dyDescent="0.3">
      <c r="B59" s="102" t="s">
        <v>73</v>
      </c>
      <c r="C59" s="12">
        <f t="shared" si="23"/>
        <v>679</v>
      </c>
      <c r="D59" s="198">
        <v>1</v>
      </c>
      <c r="E59" s="12">
        <f t="shared" ref="E59" si="26">C59/D59</f>
        <v>679</v>
      </c>
      <c r="F59" s="97">
        <f t="shared" ref="F59" si="27">E59/4</f>
        <v>169.75</v>
      </c>
      <c r="G59" s="12"/>
      <c r="H59" s="12"/>
      <c r="I59" s="12"/>
      <c r="J59" s="12"/>
      <c r="K59" s="7">
        <v>679</v>
      </c>
      <c r="L59" s="7"/>
      <c r="M59" s="7"/>
      <c r="N59" s="7"/>
    </row>
    <row r="60" spans="2:14" x14ac:dyDescent="0.3">
      <c r="B60" s="34" t="s">
        <v>103</v>
      </c>
      <c r="C60" s="12">
        <f t="shared" si="23"/>
        <v>20312</v>
      </c>
      <c r="D60" s="198">
        <f>SUM(D51:D59)</f>
        <v>30</v>
      </c>
      <c r="E60" s="97">
        <f t="shared" ref="E60:E63" si="28">C60/D60</f>
        <v>677.06666666666672</v>
      </c>
      <c r="F60" s="97">
        <f t="shared" si="11"/>
        <v>169.26666666666668</v>
      </c>
      <c r="G60" s="12">
        <f>SUM(G51:G59)</f>
        <v>4146</v>
      </c>
      <c r="H60" s="7">
        <f>SUM(H51:H59)</f>
        <v>4163</v>
      </c>
      <c r="I60" s="7">
        <f>SUM(I51:I59)</f>
        <v>4034</v>
      </c>
      <c r="J60" s="7">
        <f>SUM(J51:J59)</f>
        <v>3900</v>
      </c>
      <c r="K60" s="7">
        <f>SUM(K51:K59)</f>
        <v>4069</v>
      </c>
      <c r="L60" s="12"/>
      <c r="M60" s="12"/>
      <c r="N60" s="12"/>
    </row>
    <row r="61" spans="2:14" x14ac:dyDescent="0.3">
      <c r="B61" s="35" t="s">
        <v>9</v>
      </c>
      <c r="C61" s="23" t="s">
        <v>10</v>
      </c>
      <c r="D61" s="206"/>
      <c r="E61" s="23" t="e">
        <f t="shared" si="28"/>
        <v>#VALUE!</v>
      </c>
      <c r="F61" s="23" t="e">
        <f t="shared" si="11"/>
        <v>#VALUE!</v>
      </c>
      <c r="G61" s="112">
        <v>209</v>
      </c>
      <c r="H61" s="112">
        <v>39</v>
      </c>
      <c r="I61" s="111">
        <v>98</v>
      </c>
      <c r="J61" s="112">
        <v>108</v>
      </c>
      <c r="K61" s="111">
        <v>397</v>
      </c>
      <c r="L61" s="12"/>
      <c r="M61" s="12"/>
      <c r="N61" s="12"/>
    </row>
    <row r="62" spans="2:14" x14ac:dyDescent="0.3">
      <c r="B62" s="36" t="s">
        <v>104</v>
      </c>
      <c r="C62" s="23"/>
      <c r="D62" s="206"/>
      <c r="E62" s="23" t="e">
        <f t="shared" si="28"/>
        <v>#DIV/0!</v>
      </c>
      <c r="F62" s="23" t="e">
        <f t="shared" si="11"/>
        <v>#DIV/0!</v>
      </c>
      <c r="G62" s="12"/>
      <c r="H62" s="12"/>
      <c r="I62" s="7"/>
      <c r="J62" s="12"/>
      <c r="K62" s="7">
        <f>K60/6</f>
        <v>678.16666666666663</v>
      </c>
      <c r="L62" s="7"/>
      <c r="M62" s="7"/>
      <c r="N62" s="7"/>
    </row>
    <row r="63" spans="2:14" x14ac:dyDescent="0.3">
      <c r="B63" s="36" t="s">
        <v>105</v>
      </c>
      <c r="C63" s="23"/>
      <c r="D63" s="206"/>
      <c r="E63" s="23" t="e">
        <f t="shared" si="28"/>
        <v>#DIV/0!</v>
      </c>
      <c r="F63" s="23" t="e">
        <f t="shared" si="11"/>
        <v>#DIV/0!</v>
      </c>
      <c r="G63" s="97"/>
      <c r="H63" s="97"/>
      <c r="I63" s="9"/>
      <c r="J63" s="97"/>
      <c r="K63" s="9">
        <f>K62/4</f>
        <v>169.54166666666666</v>
      </c>
      <c r="L63" s="9"/>
      <c r="M63" s="9"/>
      <c r="N63" s="9"/>
    </row>
    <row r="64" spans="2:14" x14ac:dyDescent="0.3">
      <c r="C64" s="22"/>
      <c r="D64" s="200"/>
      <c r="E64" s="22"/>
      <c r="F64" s="22"/>
    </row>
    <row r="65" spans="1:14" x14ac:dyDescent="0.3">
      <c r="C65" s="22"/>
      <c r="D65" s="200"/>
      <c r="E65" s="22"/>
      <c r="F65" s="22"/>
    </row>
    <row r="66" spans="1:14" ht="31.2" x14ac:dyDescent="0.3">
      <c r="B66" s="33" t="s">
        <v>171</v>
      </c>
      <c r="C66" s="80" t="s">
        <v>3</v>
      </c>
      <c r="D66" s="201" t="s">
        <v>4</v>
      </c>
      <c r="E66" s="80" t="s">
        <v>109</v>
      </c>
      <c r="F66" s="81" t="s">
        <v>110</v>
      </c>
      <c r="G66" s="96" t="s">
        <v>201</v>
      </c>
      <c r="H66" s="96" t="s">
        <v>2</v>
      </c>
      <c r="I66" s="96" t="s">
        <v>1</v>
      </c>
      <c r="J66" s="96" t="s">
        <v>0</v>
      </c>
      <c r="K66" s="25" t="s">
        <v>148</v>
      </c>
      <c r="L66" s="25"/>
      <c r="M66" s="25"/>
      <c r="N66" s="25"/>
    </row>
    <row r="67" spans="1:14" ht="15.6" x14ac:dyDescent="0.3">
      <c r="B67" s="59" t="s">
        <v>82</v>
      </c>
      <c r="C67" s="12">
        <f t="shared" ref="C67:C79" si="29">SUM(G67:N67)</f>
        <v>0</v>
      </c>
      <c r="D67" s="198"/>
      <c r="E67" s="12" t="e">
        <f t="shared" ref="E67:E74" si="30">C67/D67</f>
        <v>#DIV/0!</v>
      </c>
      <c r="F67" s="12" t="e">
        <f t="shared" ref="F67:F74" si="31">E67/4</f>
        <v>#DIV/0!</v>
      </c>
      <c r="G67" s="12"/>
      <c r="H67" s="12" t="s">
        <v>10</v>
      </c>
      <c r="I67" s="12"/>
      <c r="J67" s="12"/>
      <c r="K67" s="7" t="s">
        <v>10</v>
      </c>
      <c r="L67" s="7"/>
      <c r="M67" s="7"/>
      <c r="N67" s="7"/>
    </row>
    <row r="68" spans="1:14" ht="15.6" x14ac:dyDescent="0.3">
      <c r="B68" s="59" t="s">
        <v>138</v>
      </c>
      <c r="C68" s="12">
        <f t="shared" si="29"/>
        <v>3612</v>
      </c>
      <c r="D68" s="198">
        <v>5</v>
      </c>
      <c r="E68" s="97">
        <f t="shared" si="30"/>
        <v>722.4</v>
      </c>
      <c r="F68" s="97">
        <f t="shared" si="31"/>
        <v>180.6</v>
      </c>
      <c r="G68" s="12">
        <v>723</v>
      </c>
      <c r="H68" s="7">
        <v>815</v>
      </c>
      <c r="I68" s="7">
        <v>602</v>
      </c>
      <c r="J68" s="7">
        <v>763</v>
      </c>
      <c r="K68" s="7">
        <v>709</v>
      </c>
      <c r="L68" s="7"/>
      <c r="M68" s="7"/>
      <c r="N68" s="7"/>
    </row>
    <row r="69" spans="1:14" ht="15.6" x14ac:dyDescent="0.3">
      <c r="B69" s="59" t="s">
        <v>83</v>
      </c>
      <c r="C69" s="12">
        <f t="shared" si="29"/>
        <v>2061</v>
      </c>
      <c r="D69" s="198">
        <v>3</v>
      </c>
      <c r="E69" s="97">
        <f t="shared" si="30"/>
        <v>687</v>
      </c>
      <c r="F69" s="97">
        <f t="shared" si="31"/>
        <v>171.75</v>
      </c>
      <c r="G69" s="12"/>
      <c r="H69" s="7"/>
      <c r="I69" s="7">
        <v>740</v>
      </c>
      <c r="J69" s="7">
        <v>697</v>
      </c>
      <c r="K69" s="7">
        <v>624</v>
      </c>
      <c r="L69" s="7"/>
      <c r="M69" s="7"/>
      <c r="N69" s="7"/>
    </row>
    <row r="70" spans="1:14" ht="15.6" x14ac:dyDescent="0.3">
      <c r="B70" s="59" t="s">
        <v>187</v>
      </c>
      <c r="C70" s="12">
        <f t="shared" si="29"/>
        <v>2591</v>
      </c>
      <c r="D70" s="198">
        <v>4</v>
      </c>
      <c r="E70" s="97">
        <f t="shared" si="30"/>
        <v>647.75</v>
      </c>
      <c r="F70" s="97">
        <f t="shared" si="31"/>
        <v>161.9375</v>
      </c>
      <c r="G70" s="12">
        <v>641</v>
      </c>
      <c r="H70" s="7">
        <v>627</v>
      </c>
      <c r="I70" s="7">
        <v>652</v>
      </c>
      <c r="J70" s="7">
        <v>671</v>
      </c>
      <c r="K70" s="7"/>
      <c r="L70" s="7"/>
      <c r="M70" s="7"/>
      <c r="N70" s="7"/>
    </row>
    <row r="71" spans="1:14" ht="15.6" x14ac:dyDescent="0.3">
      <c r="B71" s="59" t="s">
        <v>81</v>
      </c>
      <c r="C71" s="12">
        <f t="shared" si="29"/>
        <v>1959</v>
      </c>
      <c r="D71" s="198">
        <v>3</v>
      </c>
      <c r="E71" s="97">
        <f t="shared" si="30"/>
        <v>653</v>
      </c>
      <c r="F71" s="97">
        <f t="shared" si="31"/>
        <v>163.25</v>
      </c>
      <c r="G71" s="12">
        <v>667</v>
      </c>
      <c r="H71" s="7"/>
      <c r="I71" s="7">
        <v>651</v>
      </c>
      <c r="J71" s="7">
        <v>641</v>
      </c>
      <c r="K71" s="7"/>
      <c r="L71" s="7"/>
      <c r="M71" s="7"/>
      <c r="N71" s="7"/>
    </row>
    <row r="72" spans="1:14" ht="15.6" x14ac:dyDescent="0.3">
      <c r="B72" s="57" t="s">
        <v>77</v>
      </c>
      <c r="C72" s="12">
        <f t="shared" si="29"/>
        <v>642</v>
      </c>
      <c r="D72" s="198">
        <v>1</v>
      </c>
      <c r="E72" s="97">
        <f t="shared" si="30"/>
        <v>642</v>
      </c>
      <c r="F72" s="97">
        <f t="shared" si="31"/>
        <v>160.5</v>
      </c>
      <c r="G72" s="12"/>
      <c r="H72" s="7"/>
      <c r="I72" s="7"/>
      <c r="J72" s="7" t="s">
        <v>10</v>
      </c>
      <c r="K72" s="7">
        <v>642</v>
      </c>
      <c r="L72" s="7"/>
      <c r="M72" s="7"/>
      <c r="N72" s="7"/>
    </row>
    <row r="73" spans="1:14" ht="15.6" x14ac:dyDescent="0.3">
      <c r="B73" s="59" t="s">
        <v>84</v>
      </c>
      <c r="C73" s="12">
        <f t="shared" si="29"/>
        <v>2631</v>
      </c>
      <c r="D73" s="198">
        <v>4</v>
      </c>
      <c r="E73" s="97">
        <f t="shared" si="30"/>
        <v>657.75</v>
      </c>
      <c r="F73" s="97">
        <f t="shared" si="31"/>
        <v>164.4375</v>
      </c>
      <c r="G73" s="12">
        <v>697</v>
      </c>
      <c r="H73" s="7">
        <v>670</v>
      </c>
      <c r="I73" s="7">
        <v>622</v>
      </c>
      <c r="J73" s="7">
        <v>642</v>
      </c>
      <c r="K73" s="7" t="s">
        <v>10</v>
      </c>
      <c r="L73" s="7"/>
      <c r="M73" s="7"/>
      <c r="N73" s="7"/>
    </row>
    <row r="74" spans="1:14" ht="15.6" x14ac:dyDescent="0.3">
      <c r="B74" s="59" t="s">
        <v>85</v>
      </c>
      <c r="C74" s="12">
        <f t="shared" si="29"/>
        <v>3170</v>
      </c>
      <c r="D74" s="198">
        <v>5</v>
      </c>
      <c r="E74" s="97">
        <f t="shared" si="30"/>
        <v>634</v>
      </c>
      <c r="F74" s="97">
        <f t="shared" si="31"/>
        <v>158.5</v>
      </c>
      <c r="G74" s="12">
        <v>707</v>
      </c>
      <c r="H74" s="7">
        <v>645</v>
      </c>
      <c r="I74" s="7">
        <v>634</v>
      </c>
      <c r="J74" s="7">
        <v>635</v>
      </c>
      <c r="K74" s="7">
        <v>549</v>
      </c>
      <c r="L74" s="7"/>
      <c r="M74" s="7"/>
      <c r="N74" s="7"/>
    </row>
    <row r="75" spans="1:14" ht="15.6" x14ac:dyDescent="0.3">
      <c r="B75" s="58" t="s">
        <v>136</v>
      </c>
      <c r="C75" s="12">
        <f t="shared" si="29"/>
        <v>662</v>
      </c>
      <c r="D75" s="198">
        <v>1</v>
      </c>
      <c r="E75" s="12"/>
      <c r="F75" s="97"/>
      <c r="G75" s="12"/>
      <c r="H75" s="7">
        <v>662</v>
      </c>
      <c r="I75" s="7"/>
      <c r="J75" s="7"/>
      <c r="K75" s="7"/>
      <c r="L75" s="7"/>
      <c r="M75" s="7"/>
      <c r="N75" s="7"/>
    </row>
    <row r="76" spans="1:14" ht="15.6" x14ac:dyDescent="0.3">
      <c r="B76" s="110" t="s">
        <v>191</v>
      </c>
      <c r="C76" s="12">
        <f t="shared" si="29"/>
        <v>1344</v>
      </c>
      <c r="D76" s="198">
        <v>2</v>
      </c>
      <c r="E76" s="12"/>
      <c r="F76" s="97"/>
      <c r="G76" s="12">
        <v>599</v>
      </c>
      <c r="H76" s="7">
        <v>745</v>
      </c>
      <c r="I76" s="7"/>
      <c r="J76" s="7"/>
      <c r="K76" s="7"/>
      <c r="L76" s="7"/>
      <c r="M76" s="7"/>
      <c r="N76" s="7"/>
    </row>
    <row r="77" spans="1:14" ht="15.6" x14ac:dyDescent="0.3">
      <c r="B77" s="66" t="s">
        <v>45</v>
      </c>
      <c r="C77" s="12">
        <f t="shared" si="29"/>
        <v>624</v>
      </c>
      <c r="D77" s="198">
        <v>1</v>
      </c>
      <c r="E77" s="12">
        <f t="shared" ref="E77:E78" si="32">C77/D77</f>
        <v>624</v>
      </c>
      <c r="F77" s="97">
        <f t="shared" ref="F77:F78" si="33">E77/4</f>
        <v>156</v>
      </c>
      <c r="G77" s="12"/>
      <c r="H77" s="12"/>
      <c r="I77" s="7"/>
      <c r="J77" s="12"/>
      <c r="K77" s="7">
        <v>624</v>
      </c>
      <c r="L77" s="7"/>
      <c r="M77" s="7"/>
      <c r="N77" s="7"/>
    </row>
    <row r="78" spans="1:14" ht="15.6" x14ac:dyDescent="0.3">
      <c r="A78" s="88"/>
      <c r="B78" s="65" t="s">
        <v>39</v>
      </c>
      <c r="C78" s="12">
        <f t="shared" si="29"/>
        <v>665</v>
      </c>
      <c r="D78" s="198">
        <v>1</v>
      </c>
      <c r="E78" s="12">
        <f t="shared" si="32"/>
        <v>665</v>
      </c>
      <c r="F78" s="97">
        <f t="shared" si="33"/>
        <v>166.25</v>
      </c>
      <c r="G78" s="12"/>
      <c r="H78" s="12"/>
      <c r="I78" s="12"/>
      <c r="J78" s="12"/>
      <c r="K78" s="7">
        <v>665</v>
      </c>
      <c r="L78" s="7"/>
      <c r="M78" s="7"/>
      <c r="N78" s="7"/>
    </row>
    <row r="79" spans="1:14" x14ac:dyDescent="0.3">
      <c r="B79" s="34" t="s">
        <v>103</v>
      </c>
      <c r="C79" s="12">
        <f t="shared" si="29"/>
        <v>19961</v>
      </c>
      <c r="D79" s="198">
        <f>SUM(D67:D78)</f>
        <v>30</v>
      </c>
      <c r="E79" s="97">
        <f t="shared" si="10"/>
        <v>665.36666666666667</v>
      </c>
      <c r="F79" s="97">
        <f t="shared" si="11"/>
        <v>166.34166666666667</v>
      </c>
      <c r="G79" s="12">
        <f>SUM(G68:G78)</f>
        <v>4034</v>
      </c>
      <c r="H79" s="7">
        <f>SUM(H67:H78)</f>
        <v>4164</v>
      </c>
      <c r="I79" s="7">
        <f>SUM(I67:I78)</f>
        <v>3901</v>
      </c>
      <c r="J79" s="7">
        <f>SUM(J67:J78)</f>
        <v>4049</v>
      </c>
      <c r="K79" s="7">
        <f>SUM(K67:K78)</f>
        <v>3813</v>
      </c>
      <c r="L79" s="12"/>
      <c r="M79" s="12"/>
      <c r="N79" s="12"/>
    </row>
    <row r="80" spans="1:14" x14ac:dyDescent="0.3">
      <c r="B80" s="35" t="s">
        <v>9</v>
      </c>
      <c r="C80" s="23"/>
      <c r="D80" s="206"/>
      <c r="E80" s="23" t="e">
        <f t="shared" si="10"/>
        <v>#DIV/0!</v>
      </c>
      <c r="F80" s="23" t="e">
        <f t="shared" si="11"/>
        <v>#DIV/0!</v>
      </c>
      <c r="G80" s="111">
        <v>378</v>
      </c>
      <c r="H80" s="111">
        <v>395</v>
      </c>
      <c r="I80" s="112">
        <v>11</v>
      </c>
      <c r="J80" s="111">
        <v>419</v>
      </c>
      <c r="K80" s="112">
        <v>159</v>
      </c>
      <c r="L80" s="12"/>
      <c r="M80" s="12"/>
      <c r="N80" s="12"/>
    </row>
    <row r="81" spans="2:14" x14ac:dyDescent="0.3">
      <c r="B81" s="36" t="s">
        <v>104</v>
      </c>
      <c r="C81" s="23"/>
      <c r="D81" s="206"/>
      <c r="E81" s="23" t="e">
        <f t="shared" si="10"/>
        <v>#DIV/0!</v>
      </c>
      <c r="F81" s="23" t="e">
        <f t="shared" si="11"/>
        <v>#DIV/0!</v>
      </c>
      <c r="G81" s="12"/>
      <c r="H81" s="12"/>
      <c r="I81" s="7"/>
      <c r="J81" s="12"/>
      <c r="K81" s="7">
        <f>K79/6</f>
        <v>635.5</v>
      </c>
      <c r="L81" s="7"/>
      <c r="M81" s="7"/>
      <c r="N81" s="9"/>
    </row>
    <row r="82" spans="2:14" x14ac:dyDescent="0.3">
      <c r="B82" s="78" t="s">
        <v>105</v>
      </c>
      <c r="C82" s="32"/>
      <c r="D82" s="208"/>
      <c r="E82" s="32" t="e">
        <f t="shared" si="10"/>
        <v>#DIV/0!</v>
      </c>
      <c r="F82" s="32" t="e">
        <f t="shared" si="11"/>
        <v>#DIV/0!</v>
      </c>
      <c r="G82" s="99"/>
      <c r="H82" s="99"/>
      <c r="I82" s="79"/>
      <c r="J82" s="99"/>
      <c r="K82" s="79">
        <f>K81/4</f>
        <v>158.875</v>
      </c>
      <c r="L82" s="79"/>
      <c r="M82" s="79"/>
      <c r="N82" s="79"/>
    </row>
    <row r="83" spans="2:14" x14ac:dyDescent="0.3">
      <c r="C83" s="22"/>
      <c r="D83" s="200"/>
      <c r="E83" s="22"/>
      <c r="F83" s="22"/>
    </row>
    <row r="84" spans="2:14" ht="31.2" x14ac:dyDescent="0.3">
      <c r="B84" s="88" t="s">
        <v>172</v>
      </c>
      <c r="C84" s="80" t="s">
        <v>3</v>
      </c>
      <c r="D84" s="201" t="s">
        <v>4</v>
      </c>
      <c r="E84" s="80" t="s">
        <v>109</v>
      </c>
      <c r="F84" s="81" t="s">
        <v>110</v>
      </c>
      <c r="G84" s="96" t="s">
        <v>201</v>
      </c>
      <c r="H84" s="96" t="s">
        <v>2</v>
      </c>
      <c r="I84" s="25" t="s">
        <v>1</v>
      </c>
      <c r="J84" s="25" t="s">
        <v>0</v>
      </c>
      <c r="K84" s="25" t="s">
        <v>148</v>
      </c>
      <c r="L84" s="25"/>
      <c r="M84" s="25"/>
      <c r="N84" s="25"/>
    </row>
    <row r="85" spans="2:14" ht="15.6" x14ac:dyDescent="0.3">
      <c r="B85" s="60" t="s">
        <v>89</v>
      </c>
      <c r="C85" s="12">
        <f t="shared" ref="C85:C93" si="34">SUM(G85:N85)</f>
        <v>3390</v>
      </c>
      <c r="D85" s="198">
        <v>5</v>
      </c>
      <c r="E85" s="97">
        <f t="shared" ref="E85:E91" si="35">C85/D85</f>
        <v>678</v>
      </c>
      <c r="F85" s="97">
        <f t="shared" ref="F85:F91" si="36">E85/4</f>
        <v>169.5</v>
      </c>
      <c r="G85" s="12">
        <v>611</v>
      </c>
      <c r="H85" s="7">
        <v>760</v>
      </c>
      <c r="I85" s="7">
        <v>676</v>
      </c>
      <c r="J85" s="7">
        <v>617</v>
      </c>
      <c r="K85" s="7">
        <v>726</v>
      </c>
      <c r="L85" s="7"/>
      <c r="M85" s="7"/>
      <c r="N85" s="7"/>
    </row>
    <row r="86" spans="2:14" ht="15.6" x14ac:dyDescent="0.3">
      <c r="B86" s="60" t="s">
        <v>140</v>
      </c>
      <c r="C86" s="12">
        <f t="shared" si="34"/>
        <v>1896</v>
      </c>
      <c r="D86" s="198">
        <v>3</v>
      </c>
      <c r="E86" s="97">
        <f t="shared" si="35"/>
        <v>632</v>
      </c>
      <c r="F86" s="97">
        <f t="shared" si="36"/>
        <v>158</v>
      </c>
      <c r="G86" s="12"/>
      <c r="H86" s="7">
        <v>563</v>
      </c>
      <c r="I86" s="7">
        <v>673</v>
      </c>
      <c r="J86" s="7">
        <v>660</v>
      </c>
      <c r="K86" s="7"/>
      <c r="L86" s="7"/>
      <c r="M86" s="7"/>
      <c r="N86" s="7"/>
    </row>
    <row r="87" spans="2:14" ht="15.6" x14ac:dyDescent="0.3">
      <c r="B87" s="60" t="s">
        <v>141</v>
      </c>
      <c r="C87" s="12">
        <f t="shared" si="34"/>
        <v>2529</v>
      </c>
      <c r="D87" s="198">
        <v>4</v>
      </c>
      <c r="E87" s="97">
        <f t="shared" si="35"/>
        <v>632.25</v>
      </c>
      <c r="F87" s="97">
        <f t="shared" si="36"/>
        <v>158.0625</v>
      </c>
      <c r="G87" s="12">
        <v>653</v>
      </c>
      <c r="H87" s="7">
        <v>589</v>
      </c>
      <c r="I87" s="7">
        <v>647</v>
      </c>
      <c r="J87" s="7"/>
      <c r="K87" s="7">
        <v>640</v>
      </c>
      <c r="L87" s="7"/>
      <c r="M87" s="7"/>
      <c r="N87" s="7"/>
    </row>
    <row r="88" spans="2:14" ht="15.6" x14ac:dyDescent="0.3">
      <c r="B88" s="60" t="s">
        <v>86</v>
      </c>
      <c r="C88" s="12">
        <f t="shared" si="34"/>
        <v>2549</v>
      </c>
      <c r="D88" s="198">
        <v>4</v>
      </c>
      <c r="E88" s="97">
        <f t="shared" si="35"/>
        <v>637.25</v>
      </c>
      <c r="F88" s="97">
        <f t="shared" si="36"/>
        <v>159.3125</v>
      </c>
      <c r="G88" s="12">
        <v>678</v>
      </c>
      <c r="H88" s="7">
        <v>606</v>
      </c>
      <c r="I88" s="7"/>
      <c r="J88" s="7">
        <v>629</v>
      </c>
      <c r="K88" s="7">
        <v>636</v>
      </c>
      <c r="L88" s="7"/>
      <c r="M88" s="7"/>
      <c r="N88" s="7"/>
    </row>
    <row r="89" spans="2:14" ht="15.6" x14ac:dyDescent="0.3">
      <c r="B89" s="60" t="s">
        <v>88</v>
      </c>
      <c r="C89" s="12">
        <f t="shared" si="34"/>
        <v>1809</v>
      </c>
      <c r="D89" s="198">
        <v>3</v>
      </c>
      <c r="E89" s="97">
        <f t="shared" si="35"/>
        <v>603</v>
      </c>
      <c r="F89" s="97">
        <f t="shared" si="36"/>
        <v>150.75</v>
      </c>
      <c r="G89" s="12">
        <v>593</v>
      </c>
      <c r="H89" s="7"/>
      <c r="I89" s="7">
        <v>604</v>
      </c>
      <c r="J89" s="7"/>
      <c r="K89" s="7">
        <v>612</v>
      </c>
      <c r="L89" s="7"/>
      <c r="M89" s="7"/>
      <c r="N89" s="7"/>
    </row>
    <row r="90" spans="2:14" ht="15.6" x14ac:dyDescent="0.3">
      <c r="B90" s="60" t="s">
        <v>87</v>
      </c>
      <c r="C90" s="12">
        <f t="shared" si="34"/>
        <v>3033</v>
      </c>
      <c r="D90" s="198">
        <v>5</v>
      </c>
      <c r="E90" s="97">
        <f t="shared" si="35"/>
        <v>606.6</v>
      </c>
      <c r="F90" s="97">
        <f t="shared" si="36"/>
        <v>151.65</v>
      </c>
      <c r="G90" s="12">
        <v>584</v>
      </c>
      <c r="H90" s="7">
        <v>627</v>
      </c>
      <c r="I90" s="7">
        <v>627</v>
      </c>
      <c r="J90" s="7">
        <v>610</v>
      </c>
      <c r="K90" s="7">
        <v>585</v>
      </c>
      <c r="L90" s="7"/>
      <c r="M90" s="7"/>
      <c r="N90" s="7"/>
    </row>
    <row r="91" spans="2:14" ht="15.6" x14ac:dyDescent="0.3">
      <c r="B91" s="60" t="s">
        <v>90</v>
      </c>
      <c r="C91" s="12">
        <f t="shared" si="34"/>
        <v>3115</v>
      </c>
      <c r="D91" s="198">
        <v>5</v>
      </c>
      <c r="E91" s="97">
        <f t="shared" si="35"/>
        <v>623</v>
      </c>
      <c r="F91" s="97">
        <f t="shared" si="36"/>
        <v>155.75</v>
      </c>
      <c r="G91" s="12">
        <v>660</v>
      </c>
      <c r="H91" s="7">
        <v>655</v>
      </c>
      <c r="I91" s="7">
        <v>586</v>
      </c>
      <c r="J91" s="7">
        <v>615</v>
      </c>
      <c r="K91" s="7">
        <v>599</v>
      </c>
      <c r="L91" s="7"/>
      <c r="M91" s="7"/>
      <c r="N91" s="7"/>
    </row>
    <row r="92" spans="2:14" ht="15.6" x14ac:dyDescent="0.3">
      <c r="B92" s="60" t="s">
        <v>188</v>
      </c>
      <c r="C92" s="12">
        <f t="shared" si="34"/>
        <v>626</v>
      </c>
      <c r="D92" s="198">
        <v>1</v>
      </c>
      <c r="E92" s="97">
        <f t="shared" ref="E92" si="37">C92/D92</f>
        <v>626</v>
      </c>
      <c r="F92" s="97">
        <f t="shared" ref="F92" si="38">E92/4</f>
        <v>156.5</v>
      </c>
      <c r="G92" s="12"/>
      <c r="H92" s="7"/>
      <c r="I92" s="12"/>
      <c r="J92" s="7">
        <v>626</v>
      </c>
      <c r="K92" s="7"/>
      <c r="L92" s="7"/>
      <c r="M92" s="7"/>
      <c r="N92" s="7"/>
    </row>
    <row r="93" spans="2:14" x14ac:dyDescent="0.3">
      <c r="B93" s="34" t="s">
        <v>103</v>
      </c>
      <c r="C93" s="12">
        <f t="shared" si="34"/>
        <v>18947</v>
      </c>
      <c r="D93" s="198">
        <f>SUM(D85:D92)</f>
        <v>30</v>
      </c>
      <c r="E93" s="97">
        <f t="shared" ref="E93:E114" si="39">C93/D93</f>
        <v>631.56666666666672</v>
      </c>
      <c r="F93" s="97">
        <f t="shared" ref="F93:F114" si="40">E93/4</f>
        <v>157.89166666666668</v>
      </c>
      <c r="G93" s="12">
        <f>SUM(G85:G92)</f>
        <v>3779</v>
      </c>
      <c r="H93" s="7">
        <f>SUM(H85:H92)</f>
        <v>3800</v>
      </c>
      <c r="I93" s="7">
        <f>SUM(I85:I92)</f>
        <v>3813</v>
      </c>
      <c r="J93" s="7">
        <f>SUM(J85:J92)</f>
        <v>3757</v>
      </c>
      <c r="K93" s="7">
        <f>SUM(K85:K91)</f>
        <v>3798</v>
      </c>
      <c r="L93" s="12"/>
      <c r="M93" s="12"/>
      <c r="N93" s="12"/>
    </row>
    <row r="94" spans="2:14" x14ac:dyDescent="0.3">
      <c r="B94" s="35" t="s">
        <v>9</v>
      </c>
      <c r="C94" s="23"/>
      <c r="D94" s="206"/>
      <c r="E94" s="23" t="e">
        <f t="shared" si="39"/>
        <v>#DIV/0!</v>
      </c>
      <c r="F94" s="23" t="e">
        <f t="shared" si="40"/>
        <v>#DIV/0!</v>
      </c>
      <c r="G94" s="111" t="s">
        <v>208</v>
      </c>
      <c r="H94" s="111">
        <v>454</v>
      </c>
      <c r="I94" s="111">
        <v>458</v>
      </c>
      <c r="J94" s="111">
        <v>123</v>
      </c>
      <c r="K94" s="111">
        <v>265</v>
      </c>
      <c r="L94" s="12"/>
      <c r="M94" s="12"/>
      <c r="N94" s="12"/>
    </row>
    <row r="95" spans="2:14" x14ac:dyDescent="0.3">
      <c r="B95" s="36" t="s">
        <v>104</v>
      </c>
      <c r="C95" s="23"/>
      <c r="D95" s="206"/>
      <c r="E95" s="23" t="e">
        <f t="shared" si="39"/>
        <v>#DIV/0!</v>
      </c>
      <c r="F95" s="23" t="e">
        <f t="shared" si="40"/>
        <v>#DIV/0!</v>
      </c>
      <c r="G95" s="97"/>
      <c r="H95" s="97"/>
      <c r="I95" s="9"/>
      <c r="J95" s="97"/>
      <c r="K95" s="9">
        <f>K93/6</f>
        <v>633</v>
      </c>
      <c r="L95" s="9"/>
      <c r="M95" s="9"/>
      <c r="N95" s="9"/>
    </row>
    <row r="96" spans="2:14" x14ac:dyDescent="0.3">
      <c r="B96" s="36" t="s">
        <v>105</v>
      </c>
      <c r="C96" s="23"/>
      <c r="D96" s="206"/>
      <c r="E96" s="23" t="e">
        <f t="shared" si="39"/>
        <v>#DIV/0!</v>
      </c>
      <c r="F96" s="23" t="e">
        <f t="shared" si="40"/>
        <v>#DIV/0!</v>
      </c>
      <c r="G96" s="97"/>
      <c r="H96" s="97"/>
      <c r="I96" s="9"/>
      <c r="J96" s="97"/>
      <c r="K96" s="9">
        <f>K95/4</f>
        <v>158.25</v>
      </c>
      <c r="L96" s="9"/>
      <c r="M96" s="9"/>
      <c r="N96" s="9"/>
    </row>
    <row r="97" spans="1:14" x14ac:dyDescent="0.3">
      <c r="C97" s="22"/>
      <c r="D97" s="200"/>
      <c r="E97" s="22"/>
      <c r="F97" s="22"/>
    </row>
    <row r="98" spans="1:14" x14ac:dyDescent="0.3">
      <c r="C98" s="22"/>
      <c r="D98" s="200"/>
      <c r="E98" s="22"/>
      <c r="F98" s="22"/>
    </row>
    <row r="99" spans="1:14" ht="31.2" x14ac:dyDescent="0.3">
      <c r="B99" s="33" t="s">
        <v>173</v>
      </c>
      <c r="C99" s="82" t="s">
        <v>3</v>
      </c>
      <c r="D99" s="209" t="s">
        <v>4</v>
      </c>
      <c r="E99" s="82" t="s">
        <v>109</v>
      </c>
      <c r="F99" s="83" t="s">
        <v>110</v>
      </c>
      <c r="G99" s="96" t="s">
        <v>201</v>
      </c>
      <c r="H99" s="96" t="s">
        <v>2</v>
      </c>
      <c r="I99" s="25" t="s">
        <v>1</v>
      </c>
      <c r="J99" s="25" t="s">
        <v>0</v>
      </c>
      <c r="K99" s="72" t="s">
        <v>148</v>
      </c>
      <c r="L99" s="72"/>
      <c r="M99" s="72"/>
      <c r="N99" s="72"/>
    </row>
    <row r="100" spans="1:14" ht="15.6" x14ac:dyDescent="0.3">
      <c r="B100" s="61" t="s">
        <v>91</v>
      </c>
      <c r="C100" s="12">
        <f t="shared" ref="C100:C111" si="41">SUM(G100:N100)</f>
        <v>3020</v>
      </c>
      <c r="D100" s="198">
        <v>5</v>
      </c>
      <c r="E100" s="97">
        <f t="shared" ref="E100:E106" si="42">C100/D100</f>
        <v>604</v>
      </c>
      <c r="F100" s="97">
        <f t="shared" ref="F100:F106" si="43">E100/4</f>
        <v>151</v>
      </c>
      <c r="G100" s="31">
        <v>628</v>
      </c>
      <c r="H100" s="7">
        <v>562</v>
      </c>
      <c r="I100" s="7">
        <v>609</v>
      </c>
      <c r="J100" s="7">
        <v>585</v>
      </c>
      <c r="K100" s="7">
        <v>636</v>
      </c>
      <c r="L100" s="7"/>
      <c r="M100" s="7"/>
      <c r="N100" s="7"/>
    </row>
    <row r="101" spans="1:14" ht="15.6" x14ac:dyDescent="0.3">
      <c r="B101" s="61" t="s">
        <v>94</v>
      </c>
      <c r="C101" s="12">
        <f t="shared" si="41"/>
        <v>2378</v>
      </c>
      <c r="D101" s="198">
        <v>4</v>
      </c>
      <c r="E101" s="97">
        <f t="shared" si="42"/>
        <v>594.5</v>
      </c>
      <c r="F101" s="97">
        <f t="shared" si="43"/>
        <v>148.625</v>
      </c>
      <c r="G101" s="12">
        <v>588</v>
      </c>
      <c r="H101" s="7">
        <v>602</v>
      </c>
      <c r="I101" s="7">
        <v>595</v>
      </c>
      <c r="J101" s="7"/>
      <c r="K101" s="7">
        <v>593</v>
      </c>
      <c r="L101" s="7"/>
      <c r="M101" s="7"/>
      <c r="N101" s="7"/>
    </row>
    <row r="102" spans="1:14" ht="15.6" x14ac:dyDescent="0.3">
      <c r="B102" s="61" t="s">
        <v>95</v>
      </c>
      <c r="C102" s="12">
        <f t="shared" si="41"/>
        <v>2405</v>
      </c>
      <c r="D102" s="198">
        <v>4</v>
      </c>
      <c r="E102" s="97">
        <f t="shared" si="42"/>
        <v>601.25</v>
      </c>
      <c r="F102" s="97">
        <f t="shared" si="43"/>
        <v>150.3125</v>
      </c>
      <c r="G102" s="12">
        <v>635</v>
      </c>
      <c r="H102" s="7">
        <v>592</v>
      </c>
      <c r="I102" s="7">
        <v>534</v>
      </c>
      <c r="J102" s="7">
        <v>644</v>
      </c>
      <c r="K102" s="7"/>
      <c r="L102" s="7"/>
      <c r="M102" s="7"/>
      <c r="N102" s="7"/>
    </row>
    <row r="103" spans="1:14" ht="15.6" x14ac:dyDescent="0.3">
      <c r="B103" s="61" t="s">
        <v>143</v>
      </c>
      <c r="C103" s="12">
        <f t="shared" si="41"/>
        <v>1800</v>
      </c>
      <c r="D103" s="198">
        <v>3</v>
      </c>
      <c r="E103" s="97">
        <f t="shared" si="42"/>
        <v>600</v>
      </c>
      <c r="F103" s="97">
        <f t="shared" si="43"/>
        <v>150</v>
      </c>
      <c r="G103" s="12">
        <v>643</v>
      </c>
      <c r="H103" s="7"/>
      <c r="I103" s="7">
        <v>550</v>
      </c>
      <c r="J103" s="7"/>
      <c r="K103" s="7">
        <v>607</v>
      </c>
      <c r="L103" s="7"/>
      <c r="M103" s="7"/>
      <c r="N103" s="7"/>
    </row>
    <row r="104" spans="1:14" ht="15.6" x14ac:dyDescent="0.3">
      <c r="B104" s="61" t="s">
        <v>92</v>
      </c>
      <c r="C104" s="12">
        <f t="shared" si="41"/>
        <v>2305</v>
      </c>
      <c r="D104" s="198">
        <v>4</v>
      </c>
      <c r="E104" s="97">
        <f t="shared" si="42"/>
        <v>576.25</v>
      </c>
      <c r="F104" s="97">
        <f t="shared" si="43"/>
        <v>144.0625</v>
      </c>
      <c r="G104" s="12">
        <v>615</v>
      </c>
      <c r="H104" s="7">
        <v>561</v>
      </c>
      <c r="I104" s="7">
        <v>510</v>
      </c>
      <c r="J104" s="7">
        <v>619</v>
      </c>
      <c r="K104" s="7"/>
      <c r="L104" s="7"/>
      <c r="M104" s="7"/>
      <c r="N104" s="7"/>
    </row>
    <row r="105" spans="1:14" ht="15.6" x14ac:dyDescent="0.3">
      <c r="B105" s="61" t="s">
        <v>144</v>
      </c>
      <c r="C105" s="12">
        <f t="shared" si="41"/>
        <v>1110</v>
      </c>
      <c r="D105" s="198">
        <v>2</v>
      </c>
      <c r="E105" s="97">
        <f t="shared" si="42"/>
        <v>555</v>
      </c>
      <c r="F105" s="97">
        <f t="shared" si="43"/>
        <v>138.75</v>
      </c>
      <c r="G105" s="12"/>
      <c r="H105" s="7">
        <v>562</v>
      </c>
      <c r="I105" s="7"/>
      <c r="J105" s="7">
        <v>548</v>
      </c>
      <c r="K105" s="7"/>
      <c r="L105" s="7"/>
      <c r="M105" s="7"/>
      <c r="N105" s="7"/>
    </row>
    <row r="106" spans="1:14" ht="15.6" x14ac:dyDescent="0.3">
      <c r="A106" s="207"/>
      <c r="B106" s="61" t="s">
        <v>93</v>
      </c>
      <c r="C106" s="12">
        <f t="shared" si="41"/>
        <v>2051</v>
      </c>
      <c r="D106" s="198">
        <v>4</v>
      </c>
      <c r="E106" s="97">
        <f t="shared" si="42"/>
        <v>512.75</v>
      </c>
      <c r="F106" s="97">
        <f t="shared" si="43"/>
        <v>128.1875</v>
      </c>
      <c r="G106" s="12"/>
      <c r="H106" s="7">
        <v>636</v>
      </c>
      <c r="I106" s="7">
        <v>461</v>
      </c>
      <c r="J106" s="7">
        <v>527</v>
      </c>
      <c r="K106" s="7">
        <v>427</v>
      </c>
      <c r="L106" s="7"/>
      <c r="M106" s="7"/>
      <c r="N106" s="7"/>
    </row>
    <row r="107" spans="1:14" ht="15.6" x14ac:dyDescent="0.3">
      <c r="A107" s="207"/>
      <c r="B107" s="61" t="s">
        <v>189</v>
      </c>
      <c r="C107" s="12">
        <f t="shared" si="41"/>
        <v>585</v>
      </c>
      <c r="D107" s="198">
        <v>1</v>
      </c>
      <c r="E107" s="97">
        <f t="shared" ref="E107" si="44">C107/D107</f>
        <v>585</v>
      </c>
      <c r="F107" s="97">
        <f t="shared" ref="F107" si="45">E107/4</f>
        <v>146.25</v>
      </c>
      <c r="G107" s="12"/>
      <c r="H107" s="12"/>
      <c r="I107" s="12"/>
      <c r="J107" s="7">
        <v>585</v>
      </c>
      <c r="K107" s="7"/>
      <c r="L107" s="7"/>
      <c r="M107" s="7"/>
      <c r="N107" s="7"/>
    </row>
    <row r="108" spans="1:14" ht="15.6" x14ac:dyDescent="0.3">
      <c r="A108" s="211"/>
      <c r="B108" s="110" t="s">
        <v>198</v>
      </c>
      <c r="C108" s="12"/>
      <c r="D108" s="198">
        <v>1</v>
      </c>
      <c r="E108" s="97"/>
      <c r="F108" s="97"/>
      <c r="G108" s="12">
        <v>613</v>
      </c>
      <c r="H108" s="12"/>
      <c r="I108" s="12"/>
      <c r="J108" s="7"/>
      <c r="K108" s="7"/>
      <c r="L108" s="7"/>
      <c r="M108" s="7"/>
      <c r="N108" s="7"/>
    </row>
    <row r="109" spans="1:14" ht="15.6" x14ac:dyDescent="0.3">
      <c r="B109" s="110" t="s">
        <v>180</v>
      </c>
      <c r="C109" s="12">
        <f t="shared" si="41"/>
        <v>611</v>
      </c>
      <c r="D109" s="198">
        <v>1</v>
      </c>
      <c r="E109" s="97">
        <f t="shared" ref="E109:E110" si="46">C109/D109</f>
        <v>611</v>
      </c>
      <c r="F109" s="97">
        <f t="shared" ref="F109:F110" si="47">E109/4</f>
        <v>152.75</v>
      </c>
      <c r="G109" s="12"/>
      <c r="H109" s="12"/>
      <c r="I109" s="12"/>
      <c r="J109" s="12"/>
      <c r="K109" s="7">
        <v>611</v>
      </c>
      <c r="L109" s="7"/>
      <c r="M109" s="7"/>
      <c r="N109" s="7"/>
    </row>
    <row r="110" spans="1:14" ht="15.6" x14ac:dyDescent="0.3">
      <c r="B110" s="110" t="s">
        <v>176</v>
      </c>
      <c r="C110" s="12">
        <f t="shared" si="41"/>
        <v>525</v>
      </c>
      <c r="D110" s="198">
        <v>1</v>
      </c>
      <c r="E110" s="97">
        <f t="shared" si="46"/>
        <v>525</v>
      </c>
      <c r="F110" s="97">
        <f t="shared" si="47"/>
        <v>131.25</v>
      </c>
      <c r="G110" s="12"/>
      <c r="H110" s="12"/>
      <c r="I110" s="12"/>
      <c r="J110" s="12"/>
      <c r="K110" s="7">
        <v>525</v>
      </c>
      <c r="L110" s="7"/>
      <c r="M110" s="7"/>
      <c r="N110" s="7"/>
    </row>
    <row r="111" spans="1:14" x14ac:dyDescent="0.3">
      <c r="B111" s="34" t="s">
        <v>103</v>
      </c>
      <c r="C111" s="12">
        <f t="shared" si="41"/>
        <v>17403</v>
      </c>
      <c r="D111" s="198">
        <f>SUM(D100:D110)</f>
        <v>30</v>
      </c>
      <c r="E111" s="97">
        <f t="shared" si="39"/>
        <v>580.1</v>
      </c>
      <c r="F111" s="97">
        <f t="shared" si="40"/>
        <v>145.02500000000001</v>
      </c>
      <c r="G111" s="12">
        <f>SUM(G100:G110)</f>
        <v>3722</v>
      </c>
      <c r="H111" s="7">
        <f>SUM(H100:H110)</f>
        <v>3515</v>
      </c>
      <c r="I111" s="7">
        <f>SUM(I100:I110)</f>
        <v>3259</v>
      </c>
      <c r="J111" s="7">
        <f>SUM(J100:J110)</f>
        <v>3508</v>
      </c>
      <c r="K111" s="7">
        <f>SUM(K100:K110)</f>
        <v>3399</v>
      </c>
      <c r="L111" s="12"/>
      <c r="M111" s="12"/>
      <c r="N111" s="12"/>
    </row>
    <row r="112" spans="1:14" x14ac:dyDescent="0.3">
      <c r="B112" s="35" t="s">
        <v>9</v>
      </c>
      <c r="C112" s="23"/>
      <c r="D112" s="206"/>
      <c r="E112" s="23" t="e">
        <f t="shared" si="39"/>
        <v>#DIV/0!</v>
      </c>
      <c r="F112" s="23" t="e">
        <f t="shared" si="40"/>
        <v>#DIV/0!</v>
      </c>
      <c r="G112" s="111">
        <v>726</v>
      </c>
      <c r="H112" s="111">
        <v>466</v>
      </c>
      <c r="I112" s="112">
        <v>291</v>
      </c>
      <c r="J112" s="111">
        <v>381</v>
      </c>
      <c r="K112" s="111">
        <v>44</v>
      </c>
      <c r="L112" s="12"/>
      <c r="M112" s="12"/>
      <c r="N112" s="12"/>
    </row>
    <row r="113" spans="1:14" x14ac:dyDescent="0.3">
      <c r="B113" s="36" t="s">
        <v>104</v>
      </c>
      <c r="C113" s="23"/>
      <c r="D113" s="206"/>
      <c r="E113" s="23" t="e">
        <f t="shared" si="39"/>
        <v>#DIV/0!</v>
      </c>
      <c r="F113" s="23" t="e">
        <f t="shared" si="40"/>
        <v>#DIV/0!</v>
      </c>
      <c r="G113" s="97"/>
      <c r="H113" s="97"/>
      <c r="I113" s="9"/>
      <c r="J113" s="97"/>
      <c r="K113" s="9">
        <f>K111/6</f>
        <v>566.5</v>
      </c>
      <c r="L113" s="9"/>
      <c r="M113" s="9"/>
      <c r="N113" s="9"/>
    </row>
    <row r="114" spans="1:14" x14ac:dyDescent="0.3">
      <c r="B114" s="36" t="s">
        <v>105</v>
      </c>
      <c r="C114" s="23"/>
      <c r="D114" s="206"/>
      <c r="E114" s="23" t="e">
        <f t="shared" si="39"/>
        <v>#DIV/0!</v>
      </c>
      <c r="F114" s="23" t="e">
        <f t="shared" si="40"/>
        <v>#DIV/0!</v>
      </c>
      <c r="G114" s="97"/>
      <c r="H114" s="97"/>
      <c r="I114" s="9"/>
      <c r="J114" s="97"/>
      <c r="K114" s="9">
        <f>K113/4</f>
        <v>141.625</v>
      </c>
      <c r="L114" s="9"/>
      <c r="M114" s="9"/>
      <c r="N114" s="9"/>
    </row>
    <row r="115" spans="1:14" x14ac:dyDescent="0.3">
      <c r="C115" s="22"/>
      <c r="D115" s="200"/>
      <c r="E115" s="22"/>
      <c r="F115" s="22"/>
    </row>
    <row r="116" spans="1:14" x14ac:dyDescent="0.3">
      <c r="C116" s="22"/>
      <c r="D116" s="200"/>
      <c r="E116" s="22"/>
      <c r="F116" s="22"/>
    </row>
    <row r="117" spans="1:14" ht="28.8" customHeight="1" x14ac:dyDescent="0.3">
      <c r="B117" s="33" t="s">
        <v>174</v>
      </c>
      <c r="C117" s="80" t="s">
        <v>3</v>
      </c>
      <c r="D117" s="201" t="s">
        <v>4</v>
      </c>
      <c r="E117" s="80" t="s">
        <v>109</v>
      </c>
      <c r="F117" s="170" t="s">
        <v>110</v>
      </c>
      <c r="G117" s="96" t="s">
        <v>201</v>
      </c>
      <c r="H117" s="96" t="s">
        <v>2</v>
      </c>
      <c r="I117" s="25" t="s">
        <v>1</v>
      </c>
      <c r="J117" s="25" t="s">
        <v>0</v>
      </c>
      <c r="K117" s="25" t="s">
        <v>148</v>
      </c>
      <c r="L117" s="25"/>
      <c r="M117" s="25"/>
      <c r="N117" s="25"/>
    </row>
    <row r="118" spans="1:14" ht="15.6" x14ac:dyDescent="0.3">
      <c r="B118" s="62" t="s">
        <v>146</v>
      </c>
      <c r="C118" s="12">
        <f t="shared" ref="C118:C131" si="48">SUM(G118:N118)</f>
        <v>2024</v>
      </c>
      <c r="D118" s="198">
        <v>4</v>
      </c>
      <c r="E118" s="97">
        <f t="shared" ref="E118:E123" si="49">C118/D118</f>
        <v>506</v>
      </c>
      <c r="F118" s="97">
        <f t="shared" ref="F118:F123" si="50">E118/4</f>
        <v>126.5</v>
      </c>
      <c r="G118" s="31">
        <v>454</v>
      </c>
      <c r="H118" s="7">
        <v>466</v>
      </c>
      <c r="I118" s="7"/>
      <c r="J118" s="7">
        <v>493</v>
      </c>
      <c r="K118" s="7">
        <v>611</v>
      </c>
      <c r="L118" s="7"/>
      <c r="M118" s="7"/>
      <c r="N118" s="7"/>
    </row>
    <row r="119" spans="1:14" ht="15.6" x14ac:dyDescent="0.3">
      <c r="B119" s="63" t="s">
        <v>97</v>
      </c>
      <c r="C119" s="12">
        <f t="shared" si="48"/>
        <v>2113</v>
      </c>
      <c r="D119" s="198">
        <v>4</v>
      </c>
      <c r="E119" s="97">
        <f t="shared" si="49"/>
        <v>528.25</v>
      </c>
      <c r="F119" s="97">
        <f t="shared" si="50"/>
        <v>132.0625</v>
      </c>
      <c r="G119" s="12">
        <v>468</v>
      </c>
      <c r="H119" s="7"/>
      <c r="I119" s="7">
        <v>559</v>
      </c>
      <c r="J119" s="7">
        <v>551</v>
      </c>
      <c r="K119" s="7">
        <v>535</v>
      </c>
      <c r="L119" s="7"/>
      <c r="M119" s="7"/>
      <c r="N119" s="7"/>
    </row>
    <row r="120" spans="1:14" ht="15.6" x14ac:dyDescent="0.3">
      <c r="B120" s="62" t="s">
        <v>98</v>
      </c>
      <c r="C120" s="12">
        <f t="shared" si="48"/>
        <v>2086</v>
      </c>
      <c r="D120" s="198">
        <v>4</v>
      </c>
      <c r="E120" s="97">
        <f t="shared" si="49"/>
        <v>521.5</v>
      </c>
      <c r="F120" s="97">
        <f t="shared" si="50"/>
        <v>130.375</v>
      </c>
      <c r="G120" s="12">
        <v>496</v>
      </c>
      <c r="H120" s="7">
        <v>554</v>
      </c>
      <c r="I120" s="7"/>
      <c r="J120" s="7">
        <v>504</v>
      </c>
      <c r="K120" s="7">
        <v>532</v>
      </c>
      <c r="L120" s="7"/>
      <c r="M120" s="7"/>
      <c r="N120" s="7"/>
    </row>
    <row r="121" spans="1:14" ht="15.6" x14ac:dyDescent="0.3">
      <c r="B121" s="62" t="s">
        <v>99</v>
      </c>
      <c r="C121" s="12">
        <f t="shared" si="48"/>
        <v>1541</v>
      </c>
      <c r="D121" s="198">
        <v>3</v>
      </c>
      <c r="E121" s="97">
        <f t="shared" si="49"/>
        <v>513.66666666666663</v>
      </c>
      <c r="F121" s="97">
        <f t="shared" si="50"/>
        <v>128.41666666666666</v>
      </c>
      <c r="G121" s="12">
        <v>535</v>
      </c>
      <c r="H121" s="7"/>
      <c r="I121" s="7"/>
      <c r="J121" s="7">
        <v>482</v>
      </c>
      <c r="K121" s="7">
        <v>524</v>
      </c>
      <c r="L121" s="7"/>
      <c r="M121" s="7"/>
      <c r="N121" s="7"/>
    </row>
    <row r="122" spans="1:14" ht="15.6" x14ac:dyDescent="0.3">
      <c r="B122" s="62" t="s">
        <v>100</v>
      </c>
      <c r="C122" s="12">
        <f t="shared" si="48"/>
        <v>1904</v>
      </c>
      <c r="D122" s="198">
        <v>4</v>
      </c>
      <c r="E122" s="97">
        <f t="shared" si="49"/>
        <v>476</v>
      </c>
      <c r="F122" s="97">
        <f t="shared" si="50"/>
        <v>119</v>
      </c>
      <c r="G122" s="12"/>
      <c r="H122" s="7">
        <v>453</v>
      </c>
      <c r="I122" s="7">
        <v>424</v>
      </c>
      <c r="J122" s="7">
        <v>479</v>
      </c>
      <c r="K122" s="7">
        <v>548</v>
      </c>
      <c r="L122" s="7"/>
      <c r="M122" s="7"/>
      <c r="N122" s="7"/>
    </row>
    <row r="123" spans="1:14" ht="15.6" x14ac:dyDescent="0.3">
      <c r="B123" s="62" t="s">
        <v>96</v>
      </c>
      <c r="C123" s="12">
        <f t="shared" si="48"/>
        <v>2448</v>
      </c>
      <c r="D123" s="198">
        <v>5</v>
      </c>
      <c r="E123" s="97">
        <f t="shared" si="49"/>
        <v>489.6</v>
      </c>
      <c r="F123" s="97">
        <f t="shared" si="50"/>
        <v>122.4</v>
      </c>
      <c r="G123" s="12">
        <v>454</v>
      </c>
      <c r="H123" s="7">
        <v>549</v>
      </c>
      <c r="I123" s="7">
        <v>459</v>
      </c>
      <c r="J123" s="7">
        <v>456</v>
      </c>
      <c r="K123" s="7">
        <v>530</v>
      </c>
      <c r="L123" s="6"/>
      <c r="M123" s="7"/>
      <c r="N123" s="7"/>
    </row>
    <row r="124" spans="1:14" ht="15.6" x14ac:dyDescent="0.3">
      <c r="B124" s="110" t="s">
        <v>191</v>
      </c>
      <c r="C124" s="12">
        <f t="shared" si="48"/>
        <v>712</v>
      </c>
      <c r="D124" s="198">
        <v>1</v>
      </c>
      <c r="E124" s="97">
        <f t="shared" ref="E124" si="51">C124/D124</f>
        <v>712</v>
      </c>
      <c r="F124" s="97">
        <f t="shared" ref="F124" si="52">E124/4</f>
        <v>178</v>
      </c>
      <c r="G124" s="12"/>
      <c r="H124" s="6"/>
      <c r="I124" s="7">
        <v>712</v>
      </c>
      <c r="J124" s="12"/>
      <c r="K124" s="7"/>
      <c r="L124" s="6"/>
      <c r="M124" s="7"/>
      <c r="N124" s="7"/>
    </row>
    <row r="125" spans="1:14" ht="15.6" x14ac:dyDescent="0.3">
      <c r="B125" s="110" t="s">
        <v>198</v>
      </c>
      <c r="C125" s="12">
        <f t="shared" si="48"/>
        <v>576</v>
      </c>
      <c r="D125" s="198">
        <v>1</v>
      </c>
      <c r="E125" s="97"/>
      <c r="F125" s="97"/>
      <c r="G125" s="12"/>
      <c r="H125" s="7">
        <v>576</v>
      </c>
      <c r="I125" s="7"/>
      <c r="J125" s="12"/>
      <c r="K125" s="7"/>
      <c r="L125" s="6"/>
      <c r="M125" s="7"/>
      <c r="N125" s="7"/>
    </row>
    <row r="126" spans="1:14" ht="15.6" x14ac:dyDescent="0.3">
      <c r="A126" s="210"/>
      <c r="B126" s="103" t="s">
        <v>76</v>
      </c>
      <c r="C126" s="12"/>
      <c r="D126" s="198">
        <v>1</v>
      </c>
      <c r="E126" s="97"/>
      <c r="F126" s="97"/>
      <c r="G126" s="12">
        <v>674</v>
      </c>
      <c r="H126" s="7"/>
      <c r="I126" s="7"/>
      <c r="J126" s="12"/>
      <c r="K126" s="7"/>
      <c r="L126" s="6"/>
      <c r="M126" s="7"/>
      <c r="N126" s="7"/>
    </row>
    <row r="127" spans="1:14" ht="15.6" x14ac:dyDescent="0.3">
      <c r="B127" s="60" t="s">
        <v>88</v>
      </c>
      <c r="C127" s="12">
        <f t="shared" si="48"/>
        <v>571</v>
      </c>
      <c r="D127" s="12">
        <v>1</v>
      </c>
      <c r="E127" s="97"/>
      <c r="F127" s="97"/>
      <c r="G127" s="12"/>
      <c r="H127" s="7">
        <v>571</v>
      </c>
      <c r="I127" s="7"/>
      <c r="J127" s="12"/>
      <c r="K127" s="7"/>
      <c r="L127" s="6"/>
      <c r="M127" s="7"/>
      <c r="N127" s="7"/>
    </row>
    <row r="128" spans="1:14" ht="15.6" x14ac:dyDescent="0.3">
      <c r="B128" s="133" t="s">
        <v>48</v>
      </c>
      <c r="C128" s="12">
        <f t="shared" si="48"/>
        <v>639</v>
      </c>
      <c r="D128" s="12">
        <v>1</v>
      </c>
      <c r="E128" s="97">
        <f t="shared" ref="E128" si="53">C128/D128</f>
        <v>639</v>
      </c>
      <c r="F128" s="97">
        <f t="shared" ref="F128" si="54">E128/4</f>
        <v>159.75</v>
      </c>
      <c r="G128" s="12"/>
      <c r="H128" s="23"/>
      <c r="I128" s="7">
        <v>639</v>
      </c>
      <c r="J128" s="12"/>
      <c r="K128" s="7"/>
      <c r="L128" s="6"/>
      <c r="M128" s="7"/>
      <c r="N128" s="7"/>
    </row>
    <row r="129" spans="2:14" ht="15.6" x14ac:dyDescent="0.3">
      <c r="B129" s="110" t="s">
        <v>194</v>
      </c>
      <c r="C129" s="12">
        <f t="shared" si="48"/>
        <v>485</v>
      </c>
      <c r="D129" s="12">
        <v>1</v>
      </c>
      <c r="E129" s="97">
        <f t="shared" ref="E129" si="55">C129/D129</f>
        <v>485</v>
      </c>
      <c r="F129" s="97">
        <f t="shared" ref="F129" si="56">E129/4</f>
        <v>121.25</v>
      </c>
      <c r="G129" s="23"/>
      <c r="H129" s="23"/>
      <c r="I129" s="7">
        <v>485</v>
      </c>
      <c r="J129" s="12"/>
      <c r="K129" s="7"/>
      <c r="L129" s="6"/>
      <c r="M129" s="7"/>
      <c r="N129" s="7"/>
    </row>
    <row r="130" spans="2:14" ht="15.6" x14ac:dyDescent="0.3">
      <c r="B130" s="64" t="s">
        <v>147</v>
      </c>
      <c r="C130" s="12">
        <f t="shared" si="48"/>
        <v>0</v>
      </c>
      <c r="D130" s="12">
        <v>0</v>
      </c>
      <c r="E130" s="12" t="e">
        <f t="shared" ref="E130" si="57">C130/D130</f>
        <v>#DIV/0!</v>
      </c>
      <c r="F130" s="23" t="e">
        <f t="shared" ref="F130" si="58">E130/4</f>
        <v>#DIV/0!</v>
      </c>
      <c r="G130" s="12"/>
      <c r="H130" s="12"/>
      <c r="I130" s="7"/>
      <c r="J130" s="12"/>
      <c r="K130" s="7"/>
      <c r="L130" s="7"/>
      <c r="M130" s="7"/>
      <c r="N130" s="7"/>
    </row>
    <row r="131" spans="2:14" x14ac:dyDescent="0.3">
      <c r="B131" s="34" t="s">
        <v>103</v>
      </c>
      <c r="C131" s="12">
        <f t="shared" si="48"/>
        <v>15773</v>
      </c>
      <c r="D131" s="12">
        <f>SUM(D118:D130)</f>
        <v>30</v>
      </c>
      <c r="E131" s="23"/>
      <c r="F131" s="23"/>
      <c r="G131" s="12">
        <f>SUM(G118:G130)</f>
        <v>3081</v>
      </c>
      <c r="H131" s="7">
        <f>SUM(H118:H130)</f>
        <v>3169</v>
      </c>
      <c r="I131" s="7">
        <f>SUM(I118:I130)</f>
        <v>3278</v>
      </c>
      <c r="J131" s="7">
        <f>SUM(J118:J130)</f>
        <v>2965</v>
      </c>
      <c r="K131" s="7">
        <f>SUM(K118:K130)</f>
        <v>3280</v>
      </c>
      <c r="L131" s="12"/>
      <c r="M131" s="12"/>
      <c r="N131" s="12"/>
    </row>
    <row r="132" spans="2:14" x14ac:dyDescent="0.3">
      <c r="B132" s="35" t="s">
        <v>9</v>
      </c>
      <c r="C132" s="35"/>
      <c r="D132" s="35"/>
      <c r="E132" s="35"/>
      <c r="F132" s="35"/>
      <c r="G132" s="112">
        <v>507</v>
      </c>
      <c r="H132" s="112">
        <v>146</v>
      </c>
      <c r="I132" s="111">
        <v>813</v>
      </c>
      <c r="J132" s="111">
        <v>171</v>
      </c>
      <c r="K132" s="111">
        <v>606</v>
      </c>
      <c r="L132" s="12"/>
      <c r="M132" s="12"/>
      <c r="N132" s="12"/>
    </row>
    <row r="133" spans="2:14" x14ac:dyDescent="0.3">
      <c r="B133" s="36" t="s">
        <v>104</v>
      </c>
      <c r="C133" s="36"/>
      <c r="D133" s="36"/>
      <c r="E133" s="36"/>
      <c r="F133" s="36"/>
      <c r="G133" s="97"/>
      <c r="H133" s="97"/>
      <c r="I133" s="9"/>
      <c r="J133" s="97"/>
      <c r="K133" s="9">
        <f>K131/6</f>
        <v>546.66666666666663</v>
      </c>
      <c r="L133" s="9"/>
      <c r="M133" s="9"/>
      <c r="N133" s="9"/>
    </row>
    <row r="134" spans="2:14" x14ac:dyDescent="0.3">
      <c r="B134" s="36" t="s">
        <v>105</v>
      </c>
      <c r="C134" s="36"/>
      <c r="D134" s="36"/>
      <c r="E134" s="36"/>
      <c r="F134" s="36"/>
      <c r="G134" s="97"/>
      <c r="H134" s="97"/>
      <c r="I134" s="9"/>
      <c r="J134" s="97"/>
      <c r="K134" s="9">
        <f>K133/4</f>
        <v>136.66666666666666</v>
      </c>
      <c r="L134" s="9"/>
      <c r="M134" s="9"/>
      <c r="N134" s="9"/>
    </row>
  </sheetData>
  <sortState xmlns:xlrd2="http://schemas.microsoft.com/office/spreadsheetml/2017/richdata2" ref="B36:N41">
    <sortCondition descending="1" ref="E36:E41"/>
  </sortState>
  <phoneticPr fontId="10" type="noConversion"/>
  <pageMargins left="0.70866141732283472" right="0.70866141732283472" top="0.35433070866141736" bottom="0.15748031496062992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722C-AE68-4AC8-B23F-985939EB2070}">
  <dimension ref="A1:J28"/>
  <sheetViews>
    <sheetView topLeftCell="A11" workbookViewId="0">
      <selection activeCell="K26" sqref="K26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2" customWidth="1"/>
    <col min="5" max="6" width="5.77734375" customWidth="1"/>
    <col min="7" max="7" width="3.44140625" customWidth="1"/>
    <col min="8" max="8" width="3.88671875" customWidth="1"/>
    <col min="9" max="9" width="26" customWidth="1"/>
    <col min="10" max="10" width="8.21875" customWidth="1"/>
  </cols>
  <sheetData>
    <row r="1" spans="1:10" ht="18" x14ac:dyDescent="0.35">
      <c r="E1" s="44" t="s">
        <v>112</v>
      </c>
    </row>
    <row r="2" spans="1:10" ht="9.6" customHeight="1" x14ac:dyDescent="0.3"/>
    <row r="3" spans="1:10" ht="18" x14ac:dyDescent="0.35">
      <c r="C3" s="45" t="s">
        <v>202</v>
      </c>
      <c r="I3" s="45" t="s">
        <v>115</v>
      </c>
    </row>
    <row r="4" spans="1:10" x14ac:dyDescent="0.3">
      <c r="C4" s="31" t="s">
        <v>113</v>
      </c>
      <c r="I4" s="31" t="s">
        <v>113</v>
      </c>
    </row>
    <row r="5" spans="1:10" ht="18" x14ac:dyDescent="0.35">
      <c r="A5">
        <v>1</v>
      </c>
      <c r="B5" s="130" t="s">
        <v>149</v>
      </c>
      <c r="C5" s="217" t="s">
        <v>35</v>
      </c>
      <c r="D5" s="46">
        <v>723</v>
      </c>
      <c r="G5">
        <v>1</v>
      </c>
      <c r="H5" s="130" t="s">
        <v>149</v>
      </c>
      <c r="I5" s="130" t="s">
        <v>35</v>
      </c>
      <c r="J5" s="46">
        <v>732</v>
      </c>
    </row>
    <row r="6" spans="1:10" ht="18" x14ac:dyDescent="0.35">
      <c r="A6">
        <v>2</v>
      </c>
      <c r="B6" s="129" t="s">
        <v>150</v>
      </c>
      <c r="C6" s="218" t="s">
        <v>40</v>
      </c>
      <c r="D6" s="47">
        <v>703</v>
      </c>
      <c r="G6">
        <v>2</v>
      </c>
      <c r="H6" s="130" t="s">
        <v>149</v>
      </c>
      <c r="I6" s="130" t="s">
        <v>36</v>
      </c>
      <c r="J6" s="47">
        <v>691</v>
      </c>
    </row>
    <row r="7" spans="1:10" ht="18" x14ac:dyDescent="0.35">
      <c r="A7">
        <v>3</v>
      </c>
      <c r="B7" s="130" t="s">
        <v>149</v>
      </c>
      <c r="C7" s="217" t="s">
        <v>36</v>
      </c>
      <c r="D7" s="48">
        <v>686</v>
      </c>
      <c r="G7">
        <v>3</v>
      </c>
      <c r="H7" s="130" t="s">
        <v>149</v>
      </c>
      <c r="I7" s="130" t="s">
        <v>39</v>
      </c>
      <c r="J7" s="48">
        <v>670</v>
      </c>
    </row>
    <row r="8" spans="1:10" ht="18" x14ac:dyDescent="0.35">
      <c r="A8">
        <v>4</v>
      </c>
      <c r="B8" s="171" t="s">
        <v>155</v>
      </c>
      <c r="C8" s="219" t="s">
        <v>158</v>
      </c>
      <c r="D8" s="49">
        <v>661</v>
      </c>
      <c r="G8">
        <v>4</v>
      </c>
      <c r="H8" s="130" t="s">
        <v>149</v>
      </c>
      <c r="I8" s="130" t="s">
        <v>38</v>
      </c>
      <c r="J8" s="49">
        <v>657</v>
      </c>
    </row>
    <row r="9" spans="1:10" ht="18" x14ac:dyDescent="0.35">
      <c r="A9">
        <v>5</v>
      </c>
      <c r="B9" s="130" t="s">
        <v>149</v>
      </c>
      <c r="C9" s="217" t="s">
        <v>39</v>
      </c>
      <c r="D9" s="49">
        <v>647</v>
      </c>
      <c r="G9">
        <v>5</v>
      </c>
      <c r="H9" s="129" t="s">
        <v>150</v>
      </c>
      <c r="I9" s="129" t="s">
        <v>45</v>
      </c>
      <c r="J9" s="49">
        <v>655</v>
      </c>
    </row>
    <row r="10" spans="1:10" ht="18" x14ac:dyDescent="0.35">
      <c r="A10">
        <v>6</v>
      </c>
      <c r="B10" s="130" t="s">
        <v>149</v>
      </c>
      <c r="C10" s="217" t="s">
        <v>37</v>
      </c>
      <c r="D10" s="49">
        <v>645</v>
      </c>
      <c r="G10">
        <v>6</v>
      </c>
      <c r="H10" s="130" t="s">
        <v>149</v>
      </c>
      <c r="I10" s="130" t="s">
        <v>37</v>
      </c>
      <c r="J10" s="49">
        <v>655</v>
      </c>
    </row>
    <row r="11" spans="1:10" ht="18" x14ac:dyDescent="0.35">
      <c r="A11">
        <v>7</v>
      </c>
      <c r="B11" s="129" t="s">
        <v>150</v>
      </c>
      <c r="C11" s="218" t="s">
        <v>42</v>
      </c>
      <c r="D11" s="49">
        <v>637</v>
      </c>
      <c r="G11">
        <v>7</v>
      </c>
      <c r="H11" s="129" t="s">
        <v>150</v>
      </c>
      <c r="I11" s="129" t="s">
        <v>40</v>
      </c>
      <c r="J11" s="49">
        <v>649</v>
      </c>
    </row>
    <row r="12" spans="1:10" ht="18" x14ac:dyDescent="0.35">
      <c r="A12">
        <v>8</v>
      </c>
      <c r="B12" s="129" t="s">
        <v>150</v>
      </c>
      <c r="C12" s="218" t="s">
        <v>44</v>
      </c>
      <c r="D12" s="49">
        <v>595</v>
      </c>
      <c r="G12">
        <v>7</v>
      </c>
      <c r="H12" s="129" t="s">
        <v>150</v>
      </c>
      <c r="I12" s="129" t="s">
        <v>42</v>
      </c>
      <c r="J12" s="50">
        <v>636</v>
      </c>
    </row>
    <row r="13" spans="1:10" ht="18" x14ac:dyDescent="0.35">
      <c r="A13">
        <v>8</v>
      </c>
      <c r="B13" s="129" t="s">
        <v>150</v>
      </c>
      <c r="C13" s="218" t="s">
        <v>41</v>
      </c>
      <c r="D13" s="49">
        <v>595</v>
      </c>
      <c r="G13">
        <v>9</v>
      </c>
      <c r="H13" s="131" t="s">
        <v>151</v>
      </c>
      <c r="I13" s="131" t="s">
        <v>48</v>
      </c>
      <c r="J13" s="49">
        <v>621</v>
      </c>
    </row>
    <row r="14" spans="1:10" ht="18" x14ac:dyDescent="0.35">
      <c r="A14">
        <v>10</v>
      </c>
      <c r="B14" s="172" t="s">
        <v>152</v>
      </c>
      <c r="C14" s="220" t="s">
        <v>55</v>
      </c>
      <c r="D14" s="49">
        <v>580</v>
      </c>
      <c r="G14">
        <v>10</v>
      </c>
      <c r="H14" s="129" t="s">
        <v>150</v>
      </c>
      <c r="I14" s="129" t="s">
        <v>41</v>
      </c>
      <c r="J14" s="49">
        <v>619</v>
      </c>
    </row>
    <row r="15" spans="1:10" ht="18" x14ac:dyDescent="0.35">
      <c r="B15" s="45"/>
      <c r="C15" s="45"/>
      <c r="D15" s="44"/>
      <c r="H15" s="45"/>
      <c r="I15" s="45"/>
      <c r="J15" s="44"/>
    </row>
    <row r="16" spans="1:10" ht="18" x14ac:dyDescent="0.35">
      <c r="C16" s="45" t="s">
        <v>203</v>
      </c>
      <c r="I16" s="45" t="s">
        <v>115</v>
      </c>
    </row>
    <row r="17" spans="1:10" x14ac:dyDescent="0.3">
      <c r="C17" s="31" t="s">
        <v>114</v>
      </c>
      <c r="I17" s="31" t="s">
        <v>114</v>
      </c>
    </row>
    <row r="18" spans="1:10" ht="18" x14ac:dyDescent="0.35">
      <c r="A18">
        <v>1</v>
      </c>
      <c r="B18" s="228" t="s">
        <v>131</v>
      </c>
      <c r="C18" s="229" t="s">
        <v>57</v>
      </c>
      <c r="D18" s="46">
        <v>934</v>
      </c>
      <c r="G18">
        <v>1</v>
      </c>
      <c r="H18" s="123" t="s">
        <v>131</v>
      </c>
      <c r="I18" s="124" t="s">
        <v>57</v>
      </c>
      <c r="J18" s="46">
        <v>885</v>
      </c>
    </row>
    <row r="19" spans="1:10" ht="18" x14ac:dyDescent="0.35">
      <c r="A19">
        <v>2</v>
      </c>
      <c r="B19" s="123" t="s">
        <v>131</v>
      </c>
      <c r="C19" s="124" t="s">
        <v>56</v>
      </c>
      <c r="D19" s="47">
        <v>855</v>
      </c>
      <c r="G19">
        <v>2</v>
      </c>
      <c r="H19" s="123" t="s">
        <v>131</v>
      </c>
      <c r="I19" s="124" t="s">
        <v>56</v>
      </c>
      <c r="J19" s="47">
        <v>842</v>
      </c>
    </row>
    <row r="20" spans="1:10" ht="18" x14ac:dyDescent="0.35">
      <c r="A20">
        <v>3</v>
      </c>
      <c r="B20" s="127" t="s">
        <v>133</v>
      </c>
      <c r="C20" s="128" t="s">
        <v>69</v>
      </c>
      <c r="D20" s="48">
        <v>838</v>
      </c>
      <c r="G20">
        <v>3</v>
      </c>
      <c r="H20" s="123" t="s">
        <v>131</v>
      </c>
      <c r="I20" s="124" t="s">
        <v>58</v>
      </c>
      <c r="J20" s="48">
        <v>823</v>
      </c>
    </row>
    <row r="21" spans="1:10" ht="18" x14ac:dyDescent="0.35">
      <c r="A21">
        <v>4</v>
      </c>
      <c r="B21" s="123" t="s">
        <v>131</v>
      </c>
      <c r="C21" s="124" t="s">
        <v>58</v>
      </c>
      <c r="D21" s="49">
        <v>806</v>
      </c>
      <c r="G21">
        <v>4</v>
      </c>
      <c r="H21" s="123" t="s">
        <v>131</v>
      </c>
      <c r="I21" s="124" t="s">
        <v>192</v>
      </c>
      <c r="J21" s="49">
        <v>801</v>
      </c>
    </row>
    <row r="22" spans="1:10" ht="18" x14ac:dyDescent="0.35">
      <c r="A22">
        <v>5</v>
      </c>
      <c r="B22" s="127" t="s">
        <v>133</v>
      </c>
      <c r="C22" s="128" t="s">
        <v>73</v>
      </c>
      <c r="D22" s="49">
        <v>781</v>
      </c>
      <c r="G22">
        <v>5</v>
      </c>
      <c r="H22" s="123" t="s">
        <v>131</v>
      </c>
      <c r="I22" s="124" t="s">
        <v>59</v>
      </c>
      <c r="J22" s="49">
        <v>791</v>
      </c>
    </row>
    <row r="23" spans="1:10" ht="18" x14ac:dyDescent="0.35">
      <c r="A23">
        <v>6</v>
      </c>
      <c r="B23" s="127" t="s">
        <v>133</v>
      </c>
      <c r="C23" s="128" t="s">
        <v>71</v>
      </c>
      <c r="D23" s="49">
        <v>775</v>
      </c>
      <c r="G23">
        <v>6</v>
      </c>
      <c r="H23" s="123" t="s">
        <v>131</v>
      </c>
      <c r="I23" s="123" t="s">
        <v>60</v>
      </c>
      <c r="J23" s="49">
        <v>769</v>
      </c>
    </row>
    <row r="24" spans="1:10" ht="18" x14ac:dyDescent="0.35">
      <c r="A24">
        <v>7</v>
      </c>
      <c r="B24" s="123" t="s">
        <v>131</v>
      </c>
      <c r="C24" s="124" t="s">
        <v>59</v>
      </c>
      <c r="D24" s="49">
        <v>772</v>
      </c>
      <c r="G24">
        <v>7</v>
      </c>
      <c r="H24" s="127" t="s">
        <v>133</v>
      </c>
      <c r="I24" s="128" t="s">
        <v>69</v>
      </c>
      <c r="J24" s="49">
        <v>757</v>
      </c>
    </row>
    <row r="25" spans="1:10" ht="18" x14ac:dyDescent="0.35">
      <c r="A25">
        <v>8</v>
      </c>
      <c r="B25" s="125" t="s">
        <v>132</v>
      </c>
      <c r="C25" s="126" t="s">
        <v>68</v>
      </c>
      <c r="D25" s="49">
        <v>769</v>
      </c>
      <c r="G25">
        <v>8</v>
      </c>
      <c r="H25" s="125" t="s">
        <v>132</v>
      </c>
      <c r="I25" s="126" t="s">
        <v>61</v>
      </c>
      <c r="J25" s="50">
        <v>755</v>
      </c>
    </row>
    <row r="26" spans="1:10" ht="18" x14ac:dyDescent="0.35">
      <c r="A26">
        <v>9</v>
      </c>
      <c r="B26" s="123" t="s">
        <v>131</v>
      </c>
      <c r="C26" s="124" t="s">
        <v>60</v>
      </c>
      <c r="D26" s="49">
        <v>750</v>
      </c>
      <c r="G26">
        <v>9</v>
      </c>
      <c r="H26" s="125" t="s">
        <v>132</v>
      </c>
      <c r="I26" s="126" t="s">
        <v>66</v>
      </c>
      <c r="J26" s="49">
        <v>751</v>
      </c>
    </row>
    <row r="27" spans="1:10" ht="18" x14ac:dyDescent="0.35">
      <c r="A27">
        <v>10</v>
      </c>
      <c r="B27" s="123" t="s">
        <v>131</v>
      </c>
      <c r="C27" s="124" t="s">
        <v>192</v>
      </c>
      <c r="D27" s="49">
        <v>739</v>
      </c>
      <c r="G27">
        <v>10</v>
      </c>
      <c r="H27" s="127" t="s">
        <v>133</v>
      </c>
      <c r="I27" s="128" t="s">
        <v>73</v>
      </c>
      <c r="J27" s="49">
        <v>744</v>
      </c>
    </row>
    <row r="28" spans="1:10" ht="18" x14ac:dyDescent="0.35">
      <c r="B28" s="127" t="s">
        <v>133</v>
      </c>
      <c r="C28" s="128" t="s">
        <v>75</v>
      </c>
      <c r="D28" s="49">
        <v>739</v>
      </c>
    </row>
  </sheetData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04DA-3C5A-43B3-A836-C9FFF68C197F}">
  <dimension ref="A1:I113"/>
  <sheetViews>
    <sheetView workbookViewId="0">
      <selection activeCell="A7" sqref="A7"/>
    </sheetView>
  </sheetViews>
  <sheetFormatPr defaultRowHeight="14.4" x14ac:dyDescent="0.3"/>
  <cols>
    <col min="1" max="1" width="8.33203125" customWidth="1"/>
    <col min="2" max="2" width="3.21875" bestFit="1" customWidth="1"/>
    <col min="3" max="3" width="22.5546875" bestFit="1" customWidth="1"/>
    <col min="7" max="8" width="8.88671875" style="31"/>
  </cols>
  <sheetData>
    <row r="1" spans="1:8" ht="18" x14ac:dyDescent="0.35">
      <c r="C1" s="45" t="s">
        <v>129</v>
      </c>
      <c r="G1" s="31" t="s">
        <v>204</v>
      </c>
    </row>
    <row r="2" spans="1:8" ht="17.399999999999999" x14ac:dyDescent="0.35">
      <c r="D2" s="5" t="s">
        <v>116</v>
      </c>
    </row>
    <row r="4" spans="1:8" x14ac:dyDescent="0.3">
      <c r="D4" s="51" t="s">
        <v>117</v>
      </c>
      <c r="E4" s="52" t="s">
        <v>118</v>
      </c>
      <c r="F4" s="52" t="s">
        <v>119</v>
      </c>
      <c r="G4" s="51" t="s">
        <v>120</v>
      </c>
      <c r="H4" s="51" t="s">
        <v>121</v>
      </c>
    </row>
    <row r="5" spans="1:8" ht="15.6" x14ac:dyDescent="0.3">
      <c r="A5">
        <v>1</v>
      </c>
      <c r="B5" s="54" t="s">
        <v>182</v>
      </c>
      <c r="C5" s="100" t="s">
        <v>57</v>
      </c>
      <c r="D5" s="12">
        <v>278</v>
      </c>
      <c r="E5" s="12"/>
      <c r="F5" s="12" t="s">
        <v>10</v>
      </c>
      <c r="G5" s="12"/>
      <c r="H5" s="12"/>
    </row>
    <row r="6" spans="1:8" ht="15.6" x14ac:dyDescent="0.3">
      <c r="A6">
        <v>2</v>
      </c>
      <c r="B6" s="54" t="s">
        <v>131</v>
      </c>
      <c r="C6" s="100" t="s">
        <v>56</v>
      </c>
      <c r="D6" s="12"/>
      <c r="E6" s="12">
        <v>267</v>
      </c>
      <c r="F6" s="12" t="s">
        <v>10</v>
      </c>
      <c r="G6" s="12"/>
      <c r="H6" s="12"/>
    </row>
    <row r="7" spans="1:8" ht="15.6" x14ac:dyDescent="0.3">
      <c r="B7" s="54" t="s">
        <v>131</v>
      </c>
      <c r="C7" s="100" t="s">
        <v>58</v>
      </c>
      <c r="D7" s="12"/>
      <c r="E7" s="12">
        <v>257</v>
      </c>
      <c r="F7" s="12"/>
      <c r="G7" s="12" t="s">
        <v>10</v>
      </c>
      <c r="H7" s="12"/>
    </row>
    <row r="8" spans="1:8" ht="15.6" x14ac:dyDescent="0.3">
      <c r="A8">
        <v>3</v>
      </c>
      <c r="B8" s="55" t="s">
        <v>132</v>
      </c>
      <c r="C8" s="101" t="s">
        <v>66</v>
      </c>
      <c r="D8" s="23"/>
      <c r="E8" s="12">
        <v>255</v>
      </c>
      <c r="F8" s="12"/>
      <c r="G8" s="12" t="s">
        <v>10</v>
      </c>
      <c r="H8" s="12"/>
    </row>
    <row r="9" spans="1:8" ht="15.6" x14ac:dyDescent="0.3">
      <c r="A9">
        <v>4</v>
      </c>
      <c r="B9" s="54" t="s">
        <v>131</v>
      </c>
      <c r="C9" s="100" t="s">
        <v>192</v>
      </c>
      <c r="D9" s="23"/>
      <c r="E9" s="12">
        <v>254</v>
      </c>
      <c r="F9" s="12"/>
      <c r="G9" s="12"/>
      <c r="H9" s="12"/>
    </row>
    <row r="10" spans="1:8" ht="15.6" x14ac:dyDescent="0.3">
      <c r="A10">
        <v>5</v>
      </c>
      <c r="B10" s="59" t="s">
        <v>137</v>
      </c>
      <c r="C10" s="105" t="s">
        <v>138</v>
      </c>
      <c r="D10" s="6"/>
      <c r="E10" s="6"/>
      <c r="F10" s="12">
        <v>245</v>
      </c>
      <c r="G10" s="12"/>
      <c r="H10" s="12"/>
    </row>
    <row r="11" spans="1:8" ht="15.6" x14ac:dyDescent="0.3">
      <c r="A11">
        <v>6</v>
      </c>
      <c r="B11" s="55" t="s">
        <v>132</v>
      </c>
      <c r="C11" s="101" t="s">
        <v>63</v>
      </c>
      <c r="D11" s="23"/>
      <c r="E11" s="12"/>
      <c r="F11" s="12">
        <v>245</v>
      </c>
      <c r="G11" s="12" t="s">
        <v>10</v>
      </c>
      <c r="H11" s="12"/>
    </row>
    <row r="12" spans="1:8" ht="15.6" x14ac:dyDescent="0.3">
      <c r="A12">
        <v>7</v>
      </c>
      <c r="B12" s="56" t="s">
        <v>133</v>
      </c>
      <c r="C12" s="102" t="s">
        <v>69</v>
      </c>
      <c r="D12" s="6"/>
      <c r="E12" s="6"/>
      <c r="F12" s="12">
        <v>243</v>
      </c>
      <c r="G12" s="12"/>
      <c r="H12" s="12" t="s">
        <v>10</v>
      </c>
    </row>
    <row r="13" spans="1:8" ht="15.6" x14ac:dyDescent="0.3">
      <c r="A13">
        <v>8</v>
      </c>
      <c r="B13" s="55" t="s">
        <v>132</v>
      </c>
      <c r="C13" s="101" t="s">
        <v>61</v>
      </c>
      <c r="D13" s="23"/>
      <c r="E13" s="12"/>
      <c r="F13" s="12">
        <v>238</v>
      </c>
      <c r="G13" s="12"/>
      <c r="H13" s="12"/>
    </row>
    <row r="14" spans="1:8" ht="15.6" x14ac:dyDescent="0.3">
      <c r="A14">
        <v>9</v>
      </c>
      <c r="B14" s="54" t="s">
        <v>131</v>
      </c>
      <c r="C14" s="100" t="s">
        <v>60</v>
      </c>
      <c r="D14" s="6"/>
      <c r="E14" s="12"/>
      <c r="F14" s="12">
        <v>236</v>
      </c>
      <c r="G14" s="12"/>
      <c r="H14" s="12"/>
    </row>
    <row r="15" spans="1:8" ht="15.6" x14ac:dyDescent="0.3">
      <c r="A15">
        <v>10</v>
      </c>
      <c r="B15" s="56" t="s">
        <v>133</v>
      </c>
      <c r="C15" s="102" t="s">
        <v>72</v>
      </c>
      <c r="D15" s="23"/>
      <c r="E15" s="12"/>
      <c r="F15" s="12">
        <v>236</v>
      </c>
      <c r="G15" s="12"/>
      <c r="H15" s="12" t="s">
        <v>10</v>
      </c>
    </row>
    <row r="16" spans="1:8" ht="15.6" x14ac:dyDescent="0.3">
      <c r="A16">
        <v>11</v>
      </c>
      <c r="B16" s="54" t="s">
        <v>131</v>
      </c>
      <c r="C16" s="100" t="s">
        <v>59</v>
      </c>
      <c r="D16" s="23"/>
      <c r="E16" s="12"/>
      <c r="F16" s="12">
        <v>235</v>
      </c>
      <c r="G16" s="12"/>
      <c r="H16" s="12"/>
    </row>
    <row r="17" spans="1:8" ht="15.6" x14ac:dyDescent="0.3">
      <c r="A17">
        <v>12</v>
      </c>
      <c r="B17" s="60" t="s">
        <v>139</v>
      </c>
      <c r="C17" s="106" t="s">
        <v>89</v>
      </c>
      <c r="D17" s="6"/>
      <c r="E17" s="6"/>
      <c r="F17" s="12">
        <v>233</v>
      </c>
      <c r="G17" s="12" t="s">
        <v>10</v>
      </c>
      <c r="H17" s="12"/>
    </row>
    <row r="18" spans="1:8" ht="15.6" x14ac:dyDescent="0.3">
      <c r="A18">
        <v>13</v>
      </c>
      <c r="B18" s="56" t="s">
        <v>133</v>
      </c>
      <c r="C18" s="102" t="s">
        <v>75</v>
      </c>
      <c r="D18" s="6"/>
      <c r="E18" s="12"/>
      <c r="F18" s="12">
        <v>232</v>
      </c>
      <c r="G18" s="12"/>
      <c r="H18" s="12"/>
    </row>
    <row r="19" spans="1:8" ht="15.6" x14ac:dyDescent="0.3">
      <c r="A19">
        <v>14</v>
      </c>
      <c r="B19" s="55" t="s">
        <v>132</v>
      </c>
      <c r="C19" s="101" t="s">
        <v>64</v>
      </c>
      <c r="D19" s="12"/>
      <c r="E19" s="12"/>
      <c r="F19" s="12">
        <v>229</v>
      </c>
      <c r="G19" s="12"/>
      <c r="H19" s="12"/>
    </row>
    <row r="20" spans="1:8" ht="15.6" x14ac:dyDescent="0.3">
      <c r="A20">
        <v>15</v>
      </c>
      <c r="B20" s="55" t="s">
        <v>132</v>
      </c>
      <c r="C20" s="101" t="s">
        <v>67</v>
      </c>
      <c r="D20" s="23"/>
      <c r="E20" s="12"/>
      <c r="F20" s="12">
        <v>227</v>
      </c>
      <c r="G20" s="12"/>
      <c r="H20" s="12"/>
    </row>
    <row r="21" spans="1:8" ht="15.6" x14ac:dyDescent="0.3">
      <c r="A21">
        <v>16</v>
      </c>
      <c r="B21" s="56" t="s">
        <v>133</v>
      </c>
      <c r="C21" s="102" t="s">
        <v>73</v>
      </c>
      <c r="D21" s="6"/>
      <c r="E21" s="6"/>
      <c r="F21" s="12"/>
      <c r="G21" s="12">
        <v>222</v>
      </c>
      <c r="H21" s="12" t="s">
        <v>10</v>
      </c>
    </row>
    <row r="22" spans="1:8" ht="15.6" x14ac:dyDescent="0.3">
      <c r="A22">
        <v>17</v>
      </c>
      <c r="B22" s="59" t="s">
        <v>137</v>
      </c>
      <c r="C22" s="105" t="s">
        <v>187</v>
      </c>
      <c r="D22" s="6"/>
      <c r="E22" s="6"/>
      <c r="F22" s="6"/>
      <c r="G22" s="12">
        <v>220</v>
      </c>
      <c r="H22" s="12"/>
    </row>
    <row r="23" spans="1:8" ht="15.6" x14ac:dyDescent="0.3">
      <c r="A23">
        <v>18</v>
      </c>
      <c r="B23" s="95" t="s">
        <v>179</v>
      </c>
      <c r="C23" s="110" t="s">
        <v>191</v>
      </c>
      <c r="D23" s="6"/>
      <c r="E23" s="6"/>
      <c r="F23" s="6"/>
      <c r="G23" s="12">
        <v>220</v>
      </c>
      <c r="H23" s="12"/>
    </row>
    <row r="24" spans="1:8" ht="15.6" x14ac:dyDescent="0.3">
      <c r="A24">
        <v>19</v>
      </c>
      <c r="B24" s="59" t="s">
        <v>137</v>
      </c>
      <c r="C24" s="59" t="s">
        <v>81</v>
      </c>
      <c r="D24" s="12"/>
      <c r="E24" s="12"/>
      <c r="F24" s="12"/>
      <c r="G24" s="12">
        <v>219</v>
      </c>
      <c r="H24" s="12" t="s">
        <v>10</v>
      </c>
    </row>
    <row r="25" spans="1:8" ht="16.2" x14ac:dyDescent="0.3">
      <c r="A25">
        <v>20</v>
      </c>
      <c r="B25" s="59" t="s">
        <v>137</v>
      </c>
      <c r="C25" s="105" t="s">
        <v>84</v>
      </c>
      <c r="D25" s="6"/>
      <c r="E25" s="6"/>
      <c r="F25" s="6"/>
      <c r="G25" s="12">
        <v>219</v>
      </c>
      <c r="H25" s="12" t="s">
        <v>10</v>
      </c>
    </row>
    <row r="26" spans="1:8" ht="15.6" x14ac:dyDescent="0.3">
      <c r="A26">
        <v>21</v>
      </c>
      <c r="B26" s="65" t="s">
        <v>149</v>
      </c>
      <c r="C26" s="73" t="s">
        <v>39</v>
      </c>
      <c r="D26" s="6"/>
      <c r="E26" s="6"/>
      <c r="F26" s="6"/>
      <c r="G26" s="12">
        <v>217</v>
      </c>
      <c r="H26" s="12" t="s">
        <v>10</v>
      </c>
    </row>
    <row r="27" spans="1:8" ht="15.6" x14ac:dyDescent="0.3">
      <c r="A27">
        <v>22</v>
      </c>
      <c r="B27" s="70" t="s">
        <v>155</v>
      </c>
      <c r="C27" s="149" t="s">
        <v>158</v>
      </c>
      <c r="D27" s="6"/>
      <c r="E27" s="6"/>
      <c r="F27" s="6"/>
      <c r="G27" s="12">
        <v>216</v>
      </c>
      <c r="H27" s="12" t="s">
        <v>10</v>
      </c>
    </row>
    <row r="28" spans="1:8" ht="15.6" x14ac:dyDescent="0.3">
      <c r="A28">
        <v>23</v>
      </c>
      <c r="B28" s="57" t="s">
        <v>134</v>
      </c>
      <c r="C28" s="103" t="s">
        <v>77</v>
      </c>
      <c r="D28" s="6"/>
      <c r="E28" s="6"/>
      <c r="F28" s="12"/>
      <c r="G28" s="12">
        <v>216</v>
      </c>
      <c r="H28" s="12" t="s">
        <v>10</v>
      </c>
    </row>
    <row r="29" spans="1:8" ht="15.6" x14ac:dyDescent="0.3">
      <c r="A29">
        <v>24</v>
      </c>
      <c r="B29" s="55" t="s">
        <v>132</v>
      </c>
      <c r="C29" s="101" t="s">
        <v>68</v>
      </c>
      <c r="D29" s="23"/>
      <c r="E29" s="12"/>
      <c r="F29" s="12"/>
      <c r="G29" s="12">
        <v>216</v>
      </c>
      <c r="H29" s="12" t="s">
        <v>10</v>
      </c>
    </row>
    <row r="30" spans="1:8" ht="15.6" x14ac:dyDescent="0.3">
      <c r="A30">
        <v>25</v>
      </c>
      <c r="B30" s="60" t="s">
        <v>139</v>
      </c>
      <c r="C30" s="106" t="s">
        <v>86</v>
      </c>
      <c r="D30" s="6"/>
      <c r="E30" s="6"/>
      <c r="F30" s="6"/>
      <c r="G30" s="12">
        <v>215</v>
      </c>
      <c r="H30" s="12"/>
    </row>
    <row r="31" spans="1:8" ht="15.6" x14ac:dyDescent="0.3">
      <c r="A31">
        <v>26</v>
      </c>
      <c r="B31" s="56" t="s">
        <v>133</v>
      </c>
      <c r="C31" s="102" t="s">
        <v>71</v>
      </c>
      <c r="D31" s="6"/>
      <c r="E31" s="6"/>
      <c r="F31" s="12"/>
      <c r="G31" s="12">
        <v>214</v>
      </c>
      <c r="H31" s="12" t="s">
        <v>10</v>
      </c>
    </row>
    <row r="32" spans="1:8" ht="15.6" x14ac:dyDescent="0.3">
      <c r="A32">
        <v>27</v>
      </c>
      <c r="B32" s="56" t="s">
        <v>133</v>
      </c>
      <c r="C32" s="102" t="s">
        <v>74</v>
      </c>
      <c r="D32" s="23"/>
      <c r="E32" s="23"/>
      <c r="F32" s="12"/>
      <c r="G32" s="12">
        <v>214</v>
      </c>
      <c r="H32" s="12" t="s">
        <v>10</v>
      </c>
    </row>
    <row r="33" spans="1:8" ht="15.6" x14ac:dyDescent="0.3">
      <c r="A33">
        <v>28</v>
      </c>
      <c r="B33" s="65" t="s">
        <v>149</v>
      </c>
      <c r="C33" s="73" t="s">
        <v>36</v>
      </c>
      <c r="D33" s="6"/>
      <c r="E33" s="6"/>
      <c r="F33" s="6"/>
      <c r="G33" s="12">
        <v>213</v>
      </c>
      <c r="H33" s="12" t="s">
        <v>10</v>
      </c>
    </row>
    <row r="34" spans="1:8" ht="15.6" x14ac:dyDescent="0.3">
      <c r="A34">
        <v>29</v>
      </c>
      <c r="B34" s="54" t="s">
        <v>131</v>
      </c>
      <c r="C34" s="100" t="s">
        <v>62</v>
      </c>
      <c r="D34" s="23"/>
      <c r="E34" s="12"/>
      <c r="F34" s="12"/>
      <c r="G34" s="12">
        <v>213</v>
      </c>
      <c r="H34" s="12" t="s">
        <v>10</v>
      </c>
    </row>
    <row r="35" spans="1:8" ht="15.6" x14ac:dyDescent="0.3">
      <c r="A35">
        <v>30</v>
      </c>
      <c r="B35" s="59" t="s">
        <v>137</v>
      </c>
      <c r="C35" s="105" t="s">
        <v>85</v>
      </c>
      <c r="D35" s="6"/>
      <c r="E35" s="6"/>
      <c r="F35" s="6"/>
      <c r="G35" s="12">
        <v>208</v>
      </c>
      <c r="H35" s="12" t="s">
        <v>10</v>
      </c>
    </row>
    <row r="36" spans="1:8" ht="15.6" x14ac:dyDescent="0.3">
      <c r="A36">
        <v>31</v>
      </c>
      <c r="B36" s="65" t="s">
        <v>149</v>
      </c>
      <c r="C36" s="73" t="s">
        <v>37</v>
      </c>
      <c r="D36" s="6"/>
      <c r="E36" s="6"/>
      <c r="F36" s="6"/>
      <c r="G36" s="12">
        <v>208</v>
      </c>
      <c r="H36" s="12"/>
    </row>
    <row r="37" spans="1:8" ht="15.6" x14ac:dyDescent="0.3">
      <c r="A37">
        <v>32</v>
      </c>
      <c r="B37" s="57" t="s">
        <v>134</v>
      </c>
      <c r="C37" s="103" t="s">
        <v>78</v>
      </c>
      <c r="D37" s="23"/>
      <c r="E37" s="12"/>
      <c r="F37" s="12"/>
      <c r="G37" s="12">
        <v>207</v>
      </c>
      <c r="H37" s="12"/>
    </row>
    <row r="38" spans="1:8" ht="16.2" x14ac:dyDescent="0.3">
      <c r="A38">
        <v>33</v>
      </c>
      <c r="B38" s="232" t="s">
        <v>133</v>
      </c>
      <c r="C38" s="232" t="s">
        <v>70</v>
      </c>
      <c r="D38" s="12"/>
      <c r="E38" s="12"/>
      <c r="F38" s="12"/>
      <c r="G38" s="12">
        <v>207</v>
      </c>
      <c r="H38" s="12"/>
    </row>
    <row r="39" spans="1:8" ht="15.6" x14ac:dyDescent="0.3">
      <c r="A39">
        <v>34</v>
      </c>
      <c r="B39" s="57" t="s">
        <v>134</v>
      </c>
      <c r="C39" s="103" t="s">
        <v>135</v>
      </c>
      <c r="D39" s="6"/>
      <c r="E39" s="6"/>
      <c r="F39" s="6"/>
      <c r="G39" s="12">
        <v>205</v>
      </c>
      <c r="H39" s="12" t="s">
        <v>10</v>
      </c>
    </row>
    <row r="40" spans="1:8" ht="15.6" x14ac:dyDescent="0.3">
      <c r="A40">
        <v>35</v>
      </c>
      <c r="B40" s="65" t="s">
        <v>149</v>
      </c>
      <c r="C40" s="73" t="s">
        <v>35</v>
      </c>
      <c r="D40" s="23"/>
      <c r="E40" s="12"/>
      <c r="F40" s="12"/>
      <c r="G40" s="12">
        <v>204</v>
      </c>
      <c r="H40" s="12"/>
    </row>
    <row r="41" spans="1:8" ht="15.6" x14ac:dyDescent="0.3">
      <c r="A41">
        <v>36</v>
      </c>
      <c r="B41" s="59" t="s">
        <v>137</v>
      </c>
      <c r="C41" s="105" t="s">
        <v>83</v>
      </c>
      <c r="D41" s="6"/>
      <c r="E41" s="6"/>
      <c r="F41" s="6"/>
      <c r="G41" s="12">
        <v>204</v>
      </c>
      <c r="H41" s="12" t="s">
        <v>10</v>
      </c>
    </row>
    <row r="42" spans="1:8" ht="15.6" x14ac:dyDescent="0.3">
      <c r="A42">
        <v>37</v>
      </c>
      <c r="B42" s="66" t="s">
        <v>150</v>
      </c>
      <c r="C42" s="132" t="s">
        <v>45</v>
      </c>
      <c r="D42" s="6"/>
      <c r="E42" s="6"/>
      <c r="F42" s="6"/>
      <c r="G42" s="12">
        <v>202</v>
      </c>
      <c r="H42" s="12" t="s">
        <v>10</v>
      </c>
    </row>
    <row r="43" spans="1:8" ht="15.6" x14ac:dyDescent="0.3">
      <c r="A43">
        <v>38</v>
      </c>
      <c r="B43" s="57" t="s">
        <v>134</v>
      </c>
      <c r="C43" s="104" t="s">
        <v>136</v>
      </c>
      <c r="D43" s="12"/>
      <c r="E43" s="12"/>
      <c r="F43" s="12"/>
      <c r="G43" s="12">
        <v>202</v>
      </c>
      <c r="H43" s="12" t="s">
        <v>10</v>
      </c>
    </row>
    <row r="44" spans="1:8" ht="15.6" x14ac:dyDescent="0.3">
      <c r="A44">
        <v>39</v>
      </c>
      <c r="B44" s="66" t="s">
        <v>150</v>
      </c>
      <c r="C44" s="132" t="s">
        <v>44</v>
      </c>
      <c r="D44" s="6"/>
      <c r="E44" s="6"/>
      <c r="F44" s="6"/>
      <c r="G44" s="12">
        <v>200</v>
      </c>
      <c r="H44" s="12"/>
    </row>
    <row r="45" spans="1:8" ht="15.6" x14ac:dyDescent="0.3">
      <c r="A45">
        <v>40</v>
      </c>
      <c r="B45" s="61" t="s">
        <v>142</v>
      </c>
      <c r="C45" s="107" t="s">
        <v>94</v>
      </c>
      <c r="D45" s="6"/>
      <c r="E45" s="6"/>
      <c r="F45" s="6"/>
      <c r="G45" s="12">
        <v>200</v>
      </c>
      <c r="H45" s="12"/>
    </row>
    <row r="46" spans="1:8" ht="15.6" x14ac:dyDescent="0.3">
      <c r="B46" s="57" t="s">
        <v>134</v>
      </c>
      <c r="C46" s="103" t="s">
        <v>79</v>
      </c>
      <c r="D46" s="23"/>
      <c r="E46" s="23"/>
      <c r="F46" s="12"/>
      <c r="G46" s="12"/>
      <c r="H46" s="12">
        <v>199</v>
      </c>
    </row>
    <row r="47" spans="1:8" ht="15.6" x14ac:dyDescent="0.3">
      <c r="A47">
        <v>41</v>
      </c>
      <c r="B47" s="66" t="s">
        <v>150</v>
      </c>
      <c r="C47" s="66" t="s">
        <v>41</v>
      </c>
      <c r="D47" s="6"/>
      <c r="E47" s="6"/>
      <c r="F47" s="6"/>
      <c r="G47" s="12"/>
      <c r="H47" s="12">
        <v>197</v>
      </c>
    </row>
    <row r="48" spans="1:8" ht="15.6" x14ac:dyDescent="0.3">
      <c r="A48">
        <v>42</v>
      </c>
      <c r="B48" s="66" t="s">
        <v>150</v>
      </c>
      <c r="C48" s="132" t="s">
        <v>42</v>
      </c>
      <c r="D48" s="6"/>
      <c r="E48" s="6"/>
      <c r="F48" s="6"/>
      <c r="G48" s="12"/>
      <c r="H48" s="12">
        <v>197</v>
      </c>
    </row>
    <row r="49" spans="1:8" ht="15.6" x14ac:dyDescent="0.3">
      <c r="A49">
        <v>43</v>
      </c>
      <c r="B49" s="57" t="s">
        <v>134</v>
      </c>
      <c r="C49" s="103" t="s">
        <v>76</v>
      </c>
      <c r="D49" s="23"/>
      <c r="E49" s="12"/>
      <c r="F49" s="12"/>
      <c r="G49" s="12"/>
      <c r="H49" s="12">
        <v>194</v>
      </c>
    </row>
    <row r="50" spans="1:8" ht="15.6" x14ac:dyDescent="0.3">
      <c r="A50">
        <v>44</v>
      </c>
      <c r="B50" s="60" t="s">
        <v>139</v>
      </c>
      <c r="C50" s="173" t="s">
        <v>87</v>
      </c>
      <c r="D50" s="6"/>
      <c r="E50" s="6"/>
      <c r="F50" s="12"/>
      <c r="G50" s="12"/>
      <c r="H50" s="12">
        <v>194</v>
      </c>
    </row>
    <row r="51" spans="1:8" ht="15.6" x14ac:dyDescent="0.3">
      <c r="A51">
        <v>45</v>
      </c>
      <c r="B51" s="65" t="s">
        <v>149</v>
      </c>
      <c r="C51" s="73" t="s">
        <v>38</v>
      </c>
      <c r="D51" s="6"/>
      <c r="E51" s="6"/>
      <c r="F51" s="6"/>
      <c r="G51" s="12"/>
      <c r="H51" s="12">
        <v>193</v>
      </c>
    </row>
    <row r="52" spans="1:8" ht="15.6" x14ac:dyDescent="0.3">
      <c r="A52">
        <v>46</v>
      </c>
      <c r="B52" s="57" t="s">
        <v>134</v>
      </c>
      <c r="C52" s="103" t="s">
        <v>80</v>
      </c>
      <c r="D52" s="6"/>
      <c r="E52" s="6"/>
      <c r="F52" s="6"/>
      <c r="G52" s="12"/>
      <c r="H52" s="12">
        <v>192</v>
      </c>
    </row>
    <row r="53" spans="1:8" ht="15.6" x14ac:dyDescent="0.3">
      <c r="A53">
        <v>47</v>
      </c>
      <c r="B53" s="71" t="s">
        <v>155</v>
      </c>
      <c r="C53" s="71" t="s">
        <v>157</v>
      </c>
      <c r="D53" s="6"/>
      <c r="E53" s="6"/>
      <c r="F53" s="6"/>
      <c r="G53" s="12"/>
      <c r="H53" s="12">
        <v>192</v>
      </c>
    </row>
    <row r="54" spans="1:8" ht="15.6" x14ac:dyDescent="0.3">
      <c r="B54" s="95" t="s">
        <v>179</v>
      </c>
      <c r="C54" s="110" t="s">
        <v>180</v>
      </c>
      <c r="D54" s="6"/>
      <c r="E54" s="6"/>
      <c r="F54" s="6"/>
      <c r="G54" s="12"/>
      <c r="H54" s="12">
        <v>192</v>
      </c>
    </row>
    <row r="55" spans="1:8" ht="15.6" x14ac:dyDescent="0.3">
      <c r="A55">
        <v>48</v>
      </c>
      <c r="B55" s="66" t="s">
        <v>150</v>
      </c>
      <c r="C55" s="66" t="s">
        <v>40</v>
      </c>
      <c r="D55" s="6"/>
      <c r="E55" s="6"/>
      <c r="F55" s="6"/>
      <c r="G55" s="12"/>
      <c r="H55" s="12">
        <v>192</v>
      </c>
    </row>
    <row r="56" spans="1:8" ht="15.6" x14ac:dyDescent="0.3">
      <c r="A56">
        <v>49</v>
      </c>
      <c r="B56" s="67" t="s">
        <v>151</v>
      </c>
      <c r="C56" s="133" t="s">
        <v>47</v>
      </c>
      <c r="D56" s="6"/>
      <c r="E56" s="6"/>
      <c r="F56" s="6"/>
      <c r="G56" s="12"/>
      <c r="H56" s="12">
        <v>192</v>
      </c>
    </row>
    <row r="57" spans="1:8" ht="15.6" x14ac:dyDescent="0.3">
      <c r="A57">
        <v>50</v>
      </c>
      <c r="B57" s="67" t="s">
        <v>151</v>
      </c>
      <c r="C57" s="67" t="s">
        <v>48</v>
      </c>
      <c r="D57" s="6"/>
      <c r="E57" s="6"/>
      <c r="F57" s="6"/>
      <c r="G57" s="12"/>
      <c r="H57" s="12">
        <v>190</v>
      </c>
    </row>
    <row r="58" spans="1:8" ht="15.6" x14ac:dyDescent="0.3">
      <c r="B58" s="60" t="s">
        <v>139</v>
      </c>
      <c r="C58" s="106" t="s">
        <v>141</v>
      </c>
      <c r="D58" s="6"/>
      <c r="E58" s="6"/>
      <c r="F58" s="6"/>
      <c r="G58" s="12"/>
      <c r="H58" s="12">
        <v>190</v>
      </c>
    </row>
    <row r="59" spans="1:8" ht="15.6" x14ac:dyDescent="0.3">
      <c r="A59">
        <v>51</v>
      </c>
      <c r="B59" s="62" t="s">
        <v>145</v>
      </c>
      <c r="C59" s="62" t="s">
        <v>98</v>
      </c>
      <c r="D59" s="6"/>
      <c r="E59" s="6"/>
      <c r="F59" s="6"/>
      <c r="G59" s="12"/>
      <c r="H59" s="12">
        <v>187</v>
      </c>
    </row>
    <row r="60" spans="1:8" ht="15.6" x14ac:dyDescent="0.3">
      <c r="A60">
        <v>52</v>
      </c>
      <c r="B60" s="60" t="s">
        <v>139</v>
      </c>
      <c r="C60" s="60" t="s">
        <v>88</v>
      </c>
      <c r="D60" s="6"/>
      <c r="E60" s="6"/>
      <c r="F60" s="6"/>
      <c r="G60" s="12"/>
      <c r="H60" s="12">
        <v>186</v>
      </c>
    </row>
    <row r="61" spans="1:8" ht="15.6" x14ac:dyDescent="0.3">
      <c r="A61">
        <v>53</v>
      </c>
      <c r="B61" s="68" t="s">
        <v>152</v>
      </c>
      <c r="C61" s="68" t="s">
        <v>52</v>
      </c>
      <c r="D61" s="6"/>
      <c r="E61" s="6"/>
      <c r="F61" s="6"/>
      <c r="G61" s="12"/>
      <c r="H61" s="12">
        <v>186</v>
      </c>
    </row>
    <row r="62" spans="1:8" ht="15.6" x14ac:dyDescent="0.3">
      <c r="A62">
        <v>54</v>
      </c>
      <c r="B62" s="61" t="s">
        <v>142</v>
      </c>
      <c r="C62" s="107" t="s">
        <v>95</v>
      </c>
      <c r="D62" s="23"/>
      <c r="E62" s="12"/>
      <c r="F62" s="12"/>
      <c r="G62" s="12"/>
      <c r="H62" s="12">
        <v>185</v>
      </c>
    </row>
    <row r="63" spans="1:8" ht="15.6" x14ac:dyDescent="0.3">
      <c r="A63">
        <v>55</v>
      </c>
      <c r="B63" s="60" t="s">
        <v>139</v>
      </c>
      <c r="C63" s="60" t="s">
        <v>140</v>
      </c>
      <c r="D63" s="6"/>
      <c r="E63" s="6"/>
      <c r="F63" s="6"/>
      <c r="G63" s="12"/>
      <c r="H63" s="12">
        <v>183</v>
      </c>
    </row>
    <row r="64" spans="1:8" ht="15.6" x14ac:dyDescent="0.3">
      <c r="A64">
        <v>56</v>
      </c>
      <c r="B64" s="154" t="s">
        <v>179</v>
      </c>
      <c r="C64" s="88" t="s">
        <v>198</v>
      </c>
      <c r="D64" s="6"/>
      <c r="E64" s="6"/>
      <c r="F64" s="6"/>
      <c r="G64" s="12"/>
      <c r="H64" s="12">
        <v>183</v>
      </c>
    </row>
    <row r="65" spans="1:9" ht="15.6" x14ac:dyDescent="0.3">
      <c r="A65">
        <v>57</v>
      </c>
      <c r="B65" s="60" t="s">
        <v>139</v>
      </c>
      <c r="C65" s="60" t="s">
        <v>90</v>
      </c>
      <c r="D65" s="12"/>
      <c r="E65" s="12"/>
      <c r="F65" s="12"/>
      <c r="G65" s="12"/>
      <c r="H65" s="12">
        <v>182</v>
      </c>
    </row>
    <row r="66" spans="1:9" ht="15.6" x14ac:dyDescent="0.3">
      <c r="A66">
        <v>58</v>
      </c>
      <c r="B66" s="61" t="s">
        <v>142</v>
      </c>
      <c r="C66" s="61" t="s">
        <v>91</v>
      </c>
      <c r="D66" s="6"/>
      <c r="E66" s="6"/>
      <c r="F66" s="6"/>
      <c r="G66" s="12"/>
      <c r="H66" s="12">
        <v>181</v>
      </c>
    </row>
    <row r="67" spans="1:9" ht="15.6" x14ac:dyDescent="0.3">
      <c r="A67">
        <v>59</v>
      </c>
      <c r="B67" s="61" t="s">
        <v>142</v>
      </c>
      <c r="C67" s="61" t="s">
        <v>92</v>
      </c>
      <c r="D67" s="6"/>
      <c r="E67" s="6"/>
      <c r="F67" s="6"/>
      <c r="G67" s="12"/>
      <c r="H67" s="12">
        <v>178</v>
      </c>
    </row>
    <row r="68" spans="1:9" ht="15.6" x14ac:dyDescent="0.3">
      <c r="B68" s="33"/>
      <c r="C68" s="33"/>
    </row>
    <row r="69" spans="1:9" ht="15.6" x14ac:dyDescent="0.3">
      <c r="B69" s="33"/>
      <c r="C69" s="33"/>
    </row>
    <row r="71" spans="1:9" ht="18" x14ac:dyDescent="0.35">
      <c r="C71" s="45" t="s">
        <v>122</v>
      </c>
    </row>
    <row r="73" spans="1:9" x14ac:dyDescent="0.3">
      <c r="D73" s="51" t="s">
        <v>123</v>
      </c>
      <c r="E73" s="51" t="s">
        <v>124</v>
      </c>
      <c r="F73" s="51" t="s">
        <v>125</v>
      </c>
      <c r="G73" s="51" t="s">
        <v>126</v>
      </c>
      <c r="H73" s="51" t="s">
        <v>127</v>
      </c>
      <c r="I73" s="51" t="s">
        <v>128</v>
      </c>
    </row>
    <row r="74" spans="1:9" ht="15.6" x14ac:dyDescent="0.3">
      <c r="A74">
        <v>1</v>
      </c>
      <c r="B74" s="54" t="s">
        <v>131</v>
      </c>
      <c r="C74" s="100" t="s">
        <v>57</v>
      </c>
      <c r="D74" s="12">
        <v>934</v>
      </c>
      <c r="E74" s="7"/>
      <c r="F74" s="12"/>
      <c r="G74" s="12"/>
      <c r="H74" s="12"/>
      <c r="I74" s="12"/>
    </row>
    <row r="75" spans="1:9" ht="15.6" x14ac:dyDescent="0.3">
      <c r="A75">
        <v>2</v>
      </c>
      <c r="B75" s="54" t="s">
        <v>131</v>
      </c>
      <c r="C75" s="100" t="s">
        <v>56</v>
      </c>
      <c r="D75" s="12">
        <v>911</v>
      </c>
      <c r="E75" s="12" t="s">
        <v>10</v>
      </c>
      <c r="F75" s="12"/>
      <c r="G75" s="12"/>
      <c r="H75" s="12"/>
      <c r="I75" s="12"/>
    </row>
    <row r="76" spans="1:9" ht="15.6" x14ac:dyDescent="0.3">
      <c r="A76">
        <v>3</v>
      </c>
      <c r="B76" s="54" t="s">
        <v>131</v>
      </c>
      <c r="C76" s="100" t="s">
        <v>58</v>
      </c>
      <c r="D76" s="12">
        <v>883</v>
      </c>
      <c r="E76" s="12" t="s">
        <v>10</v>
      </c>
      <c r="F76" s="12"/>
      <c r="G76" s="12"/>
      <c r="H76" s="12"/>
      <c r="I76" s="12"/>
    </row>
    <row r="77" spans="1:9" ht="15.6" x14ac:dyDescent="0.3">
      <c r="A77">
        <v>4</v>
      </c>
      <c r="B77" s="54" t="s">
        <v>131</v>
      </c>
      <c r="C77" s="100" t="s">
        <v>192</v>
      </c>
      <c r="D77" s="12">
        <v>854</v>
      </c>
      <c r="E77" s="7"/>
      <c r="F77" s="12"/>
      <c r="G77" s="12"/>
      <c r="H77" s="12"/>
      <c r="I77" s="12"/>
    </row>
    <row r="78" spans="1:9" ht="15.6" x14ac:dyDescent="0.3">
      <c r="A78">
        <v>5</v>
      </c>
      <c r="B78" s="54" t="s">
        <v>131</v>
      </c>
      <c r="C78" s="100" t="s">
        <v>59</v>
      </c>
      <c r="D78" s="12">
        <v>848</v>
      </c>
      <c r="E78" s="12"/>
      <c r="F78" s="12" t="s">
        <v>10</v>
      </c>
      <c r="G78" s="12"/>
      <c r="H78" s="12"/>
      <c r="I78" s="12"/>
    </row>
    <row r="79" spans="1:9" ht="15.6" x14ac:dyDescent="0.3">
      <c r="A79">
        <v>6</v>
      </c>
      <c r="B79" s="56" t="s">
        <v>133</v>
      </c>
      <c r="C79" s="102" t="s">
        <v>69</v>
      </c>
      <c r="D79" s="12">
        <v>838</v>
      </c>
      <c r="E79" s="12"/>
      <c r="F79" s="12" t="s">
        <v>10</v>
      </c>
      <c r="G79" s="12"/>
      <c r="H79" s="12"/>
      <c r="I79" s="12"/>
    </row>
    <row r="80" spans="1:9" ht="15.6" x14ac:dyDescent="0.3">
      <c r="A80">
        <v>7</v>
      </c>
      <c r="B80" s="54" t="s">
        <v>131</v>
      </c>
      <c r="C80" s="100" t="s">
        <v>60</v>
      </c>
      <c r="D80" s="12">
        <v>833</v>
      </c>
      <c r="E80" s="12"/>
      <c r="F80" s="12"/>
      <c r="G80" s="12"/>
      <c r="H80" s="12" t="s">
        <v>10</v>
      </c>
      <c r="I80" s="6"/>
    </row>
    <row r="81" spans="1:9" ht="15.6" x14ac:dyDescent="0.3">
      <c r="A81">
        <v>8</v>
      </c>
      <c r="B81" s="55" t="s">
        <v>132</v>
      </c>
      <c r="C81" s="101" t="s">
        <v>63</v>
      </c>
      <c r="D81" s="12">
        <v>832</v>
      </c>
      <c r="E81" s="12"/>
      <c r="F81" s="12"/>
      <c r="G81" s="12" t="s">
        <v>10</v>
      </c>
      <c r="H81" s="12"/>
      <c r="I81" s="12"/>
    </row>
    <row r="82" spans="1:9" ht="15.6" x14ac:dyDescent="0.3">
      <c r="A82">
        <v>9</v>
      </c>
      <c r="B82" s="55" t="s">
        <v>132</v>
      </c>
      <c r="C82" s="55" t="s">
        <v>64</v>
      </c>
      <c r="D82" s="12">
        <v>826</v>
      </c>
      <c r="E82" s="12"/>
      <c r="F82" s="12"/>
      <c r="G82" s="12"/>
      <c r="H82" s="12"/>
      <c r="I82" s="12"/>
    </row>
    <row r="83" spans="1:9" ht="15.6" x14ac:dyDescent="0.3">
      <c r="A83">
        <v>10</v>
      </c>
      <c r="B83" s="59" t="s">
        <v>137</v>
      </c>
      <c r="C83" s="105" t="s">
        <v>186</v>
      </c>
      <c r="D83" s="12"/>
      <c r="E83" s="12">
        <v>822</v>
      </c>
      <c r="F83" s="12" t="s">
        <v>10</v>
      </c>
      <c r="G83" s="12"/>
      <c r="H83" s="12"/>
      <c r="I83" s="12"/>
    </row>
    <row r="84" spans="1:9" ht="15.6" x14ac:dyDescent="0.3">
      <c r="A84">
        <v>11</v>
      </c>
      <c r="B84" s="59" t="s">
        <v>137</v>
      </c>
      <c r="C84" s="105" t="s">
        <v>138</v>
      </c>
      <c r="D84" s="12"/>
      <c r="E84" s="12">
        <v>815</v>
      </c>
      <c r="F84" s="12"/>
      <c r="G84" s="12"/>
      <c r="H84" s="12"/>
      <c r="I84" s="12" t="s">
        <v>10</v>
      </c>
    </row>
    <row r="85" spans="1:9" ht="15.6" x14ac:dyDescent="0.3">
      <c r="A85">
        <v>12</v>
      </c>
      <c r="B85" s="54" t="s">
        <v>131</v>
      </c>
      <c r="C85" s="100" t="s">
        <v>62</v>
      </c>
      <c r="D85" s="12"/>
      <c r="E85" s="12">
        <v>810</v>
      </c>
      <c r="F85" s="12"/>
      <c r="G85" s="12"/>
      <c r="H85" s="12"/>
      <c r="I85" s="12" t="s">
        <v>10</v>
      </c>
    </row>
    <row r="86" spans="1:9" ht="15.6" x14ac:dyDescent="0.3">
      <c r="A86">
        <v>13</v>
      </c>
      <c r="B86" s="56" t="s">
        <v>133</v>
      </c>
      <c r="C86" s="102" t="s">
        <v>75</v>
      </c>
      <c r="D86" s="12"/>
      <c r="E86" s="12">
        <v>809</v>
      </c>
      <c r="F86" s="6"/>
      <c r="G86" s="12"/>
      <c r="H86" s="12" t="s">
        <v>10</v>
      </c>
      <c r="I86" s="6"/>
    </row>
    <row r="87" spans="1:9" ht="16.2" x14ac:dyDescent="0.3">
      <c r="A87">
        <v>14</v>
      </c>
      <c r="B87" s="55" t="s">
        <v>132</v>
      </c>
      <c r="C87" s="101" t="s">
        <v>67</v>
      </c>
      <c r="D87" s="12"/>
      <c r="E87" s="6"/>
      <c r="F87" s="12">
        <v>795</v>
      </c>
      <c r="G87" s="12" t="s">
        <v>10</v>
      </c>
      <c r="H87" s="12"/>
      <c r="I87" s="6"/>
    </row>
    <row r="88" spans="1:9" ht="15.6" x14ac:dyDescent="0.3">
      <c r="A88">
        <v>15</v>
      </c>
      <c r="B88" s="55" t="s">
        <v>132</v>
      </c>
      <c r="C88" s="101" t="s">
        <v>66</v>
      </c>
      <c r="D88" s="6"/>
      <c r="E88" s="12"/>
      <c r="F88" s="12">
        <v>792</v>
      </c>
      <c r="G88" s="12"/>
      <c r="H88" s="12"/>
      <c r="I88" s="12" t="s">
        <v>10</v>
      </c>
    </row>
    <row r="89" spans="1:9" ht="15.6" x14ac:dyDescent="0.3">
      <c r="A89">
        <v>16</v>
      </c>
      <c r="B89" s="65" t="s">
        <v>149</v>
      </c>
      <c r="C89" s="73" t="s">
        <v>36</v>
      </c>
      <c r="D89" s="12"/>
      <c r="E89" s="12"/>
      <c r="F89" s="12">
        <v>788</v>
      </c>
      <c r="G89" s="12"/>
      <c r="H89" s="12"/>
      <c r="I89" s="12"/>
    </row>
    <row r="90" spans="1:9" ht="15.6" x14ac:dyDescent="0.3">
      <c r="A90">
        <v>17</v>
      </c>
      <c r="B90" s="56" t="s">
        <v>133</v>
      </c>
      <c r="C90" s="102" t="s">
        <v>72</v>
      </c>
      <c r="D90" s="6"/>
      <c r="E90" s="12"/>
      <c r="F90" s="12">
        <v>788</v>
      </c>
      <c r="G90" s="12"/>
      <c r="H90" s="12"/>
      <c r="I90" s="12" t="s">
        <v>10</v>
      </c>
    </row>
    <row r="91" spans="1:9" ht="15.6" x14ac:dyDescent="0.3">
      <c r="A91">
        <v>18</v>
      </c>
      <c r="B91" s="56" t="s">
        <v>133</v>
      </c>
      <c r="C91" s="102" t="s">
        <v>73</v>
      </c>
      <c r="D91" s="12"/>
      <c r="E91" s="6"/>
      <c r="F91" s="12">
        <v>783</v>
      </c>
      <c r="G91" s="12"/>
      <c r="H91" s="12"/>
      <c r="I91" s="6"/>
    </row>
    <row r="92" spans="1:9" ht="15.6" x14ac:dyDescent="0.3">
      <c r="A92">
        <v>19</v>
      </c>
      <c r="B92" s="56" t="s">
        <v>133</v>
      </c>
      <c r="C92" s="102" t="s">
        <v>71</v>
      </c>
      <c r="D92" s="12"/>
      <c r="E92" s="12"/>
      <c r="F92" s="12"/>
      <c r="G92" s="12">
        <v>775</v>
      </c>
      <c r="H92" s="12"/>
      <c r="I92" s="12"/>
    </row>
    <row r="93" spans="1:9" ht="15.6" x14ac:dyDescent="0.3">
      <c r="A93">
        <v>20</v>
      </c>
      <c r="B93" s="55" t="s">
        <v>132</v>
      </c>
      <c r="C93" s="101" t="s">
        <v>68</v>
      </c>
      <c r="D93" s="6"/>
      <c r="E93" s="6"/>
      <c r="F93" s="12"/>
      <c r="G93" s="12">
        <v>769</v>
      </c>
      <c r="H93" s="12" t="s">
        <v>10</v>
      </c>
      <c r="I93" s="12" t="s">
        <v>10</v>
      </c>
    </row>
    <row r="94" spans="1:9" ht="15.6" x14ac:dyDescent="0.3">
      <c r="A94">
        <v>21</v>
      </c>
      <c r="B94" s="65" t="s">
        <v>149</v>
      </c>
      <c r="C94" s="73" t="s">
        <v>35</v>
      </c>
      <c r="D94" s="6"/>
      <c r="E94" s="12"/>
      <c r="F94" s="12"/>
      <c r="G94" s="12">
        <v>765</v>
      </c>
      <c r="H94" s="12" t="s">
        <v>10</v>
      </c>
      <c r="I94" s="12"/>
    </row>
    <row r="95" spans="1:9" ht="15.6" x14ac:dyDescent="0.3">
      <c r="A95">
        <v>22</v>
      </c>
      <c r="B95" s="65" t="s">
        <v>149</v>
      </c>
      <c r="C95" s="73" t="s">
        <v>39</v>
      </c>
      <c r="D95" s="12"/>
      <c r="E95" s="7"/>
      <c r="F95" s="12"/>
      <c r="G95" s="12">
        <v>764</v>
      </c>
      <c r="H95" s="12"/>
      <c r="I95" s="12"/>
    </row>
    <row r="96" spans="1:9" ht="15.6" x14ac:dyDescent="0.3">
      <c r="A96">
        <v>23</v>
      </c>
      <c r="B96" s="57" t="s">
        <v>134</v>
      </c>
      <c r="C96" s="103" t="s">
        <v>78</v>
      </c>
      <c r="D96" s="6"/>
      <c r="E96" s="12"/>
      <c r="F96" s="12"/>
      <c r="G96" s="12">
        <v>763</v>
      </c>
      <c r="H96" s="12"/>
      <c r="I96" s="12" t="s">
        <v>10</v>
      </c>
    </row>
    <row r="97" spans="1:9" ht="15.6" x14ac:dyDescent="0.3">
      <c r="A97">
        <v>24</v>
      </c>
      <c r="B97" s="60" t="s">
        <v>139</v>
      </c>
      <c r="C97" s="106" t="s">
        <v>89</v>
      </c>
      <c r="D97" s="12"/>
      <c r="E97" s="12"/>
      <c r="F97" s="12"/>
      <c r="G97" s="12">
        <v>760</v>
      </c>
      <c r="H97" s="12"/>
      <c r="I97" s="12" t="s">
        <v>10</v>
      </c>
    </row>
    <row r="98" spans="1:9" ht="15.6" x14ac:dyDescent="0.3">
      <c r="A98">
        <v>25</v>
      </c>
      <c r="B98" s="56" t="s">
        <v>133</v>
      </c>
      <c r="C98" s="102" t="s">
        <v>70</v>
      </c>
      <c r="D98" s="12"/>
      <c r="E98" s="12"/>
      <c r="F98" s="12"/>
      <c r="G98" s="12">
        <v>757</v>
      </c>
      <c r="H98" s="12"/>
      <c r="I98" s="12"/>
    </row>
    <row r="99" spans="1:9" ht="15.6" x14ac:dyDescent="0.3">
      <c r="A99">
        <v>26</v>
      </c>
      <c r="B99" s="56" t="s">
        <v>133</v>
      </c>
      <c r="C99" s="102" t="s">
        <v>74</v>
      </c>
      <c r="D99" s="6"/>
      <c r="E99" s="6"/>
      <c r="F99" s="12"/>
      <c r="G99" s="12">
        <v>756</v>
      </c>
      <c r="H99" s="12"/>
      <c r="I99" s="12"/>
    </row>
    <row r="100" spans="1:9" ht="15.6" x14ac:dyDescent="0.3">
      <c r="A100">
        <v>27</v>
      </c>
      <c r="B100" s="57" t="s">
        <v>134</v>
      </c>
      <c r="C100" s="103" t="s">
        <v>135</v>
      </c>
      <c r="D100" s="12"/>
      <c r="E100" s="12"/>
      <c r="F100" s="12"/>
      <c r="G100" s="12"/>
      <c r="H100" s="12">
        <v>749</v>
      </c>
      <c r="I100" s="12"/>
    </row>
    <row r="101" spans="1:9" ht="15.6" x14ac:dyDescent="0.3">
      <c r="A101">
        <v>28</v>
      </c>
      <c r="B101" s="95" t="s">
        <v>179</v>
      </c>
      <c r="C101" s="110" t="s">
        <v>191</v>
      </c>
      <c r="D101" s="12"/>
      <c r="E101" s="12"/>
      <c r="F101" s="12"/>
      <c r="G101" s="12"/>
      <c r="H101" s="12">
        <v>745</v>
      </c>
      <c r="I101" s="12" t="s">
        <v>10</v>
      </c>
    </row>
    <row r="102" spans="1:9" ht="15.6" x14ac:dyDescent="0.3">
      <c r="A102">
        <v>29</v>
      </c>
      <c r="B102" s="54" t="s">
        <v>131</v>
      </c>
      <c r="C102" s="100" t="s">
        <v>177</v>
      </c>
      <c r="D102" s="12"/>
      <c r="E102" s="12"/>
      <c r="F102" s="12"/>
      <c r="G102" s="12"/>
      <c r="H102" s="12">
        <v>745</v>
      </c>
      <c r="I102" s="12"/>
    </row>
    <row r="103" spans="1:9" ht="15.6" x14ac:dyDescent="0.3">
      <c r="A103">
        <v>30</v>
      </c>
      <c r="B103" s="59" t="s">
        <v>137</v>
      </c>
      <c r="C103" s="105" t="s">
        <v>83</v>
      </c>
      <c r="D103" s="12"/>
      <c r="E103" s="12"/>
      <c r="F103" s="12"/>
      <c r="G103" s="12"/>
      <c r="H103" s="12">
        <v>740</v>
      </c>
      <c r="I103" s="12"/>
    </row>
    <row r="104" spans="1:9" ht="16.2" x14ac:dyDescent="0.3">
      <c r="A104">
        <v>31</v>
      </c>
      <c r="B104" s="57" t="s">
        <v>134</v>
      </c>
      <c r="C104" s="103" t="s">
        <v>77</v>
      </c>
      <c r="D104" s="12"/>
      <c r="E104" s="12"/>
      <c r="F104" s="12"/>
      <c r="G104" s="12"/>
      <c r="H104" s="12">
        <v>730</v>
      </c>
      <c r="I104" s="12"/>
    </row>
    <row r="105" spans="1:9" ht="15.6" x14ac:dyDescent="0.3">
      <c r="A105">
        <v>32</v>
      </c>
      <c r="B105" s="55" t="s">
        <v>132</v>
      </c>
      <c r="C105" s="101" t="s">
        <v>61</v>
      </c>
      <c r="D105" s="12"/>
      <c r="E105" s="12"/>
      <c r="F105" s="12"/>
      <c r="G105" s="12"/>
      <c r="H105" s="12">
        <v>726</v>
      </c>
      <c r="I105" s="12"/>
    </row>
    <row r="106" spans="1:9" ht="15.6" x14ac:dyDescent="0.3">
      <c r="A106">
        <v>33</v>
      </c>
      <c r="B106" s="57" t="s">
        <v>134</v>
      </c>
      <c r="C106" s="103" t="s">
        <v>79</v>
      </c>
      <c r="D106" s="12"/>
      <c r="E106" s="12"/>
      <c r="F106" s="12"/>
      <c r="G106" s="12"/>
      <c r="H106" s="12"/>
      <c r="I106" s="12">
        <v>724</v>
      </c>
    </row>
    <row r="107" spans="1:9" ht="15.6" x14ac:dyDescent="0.3">
      <c r="A107">
        <v>34</v>
      </c>
      <c r="B107" s="66" t="s">
        <v>150</v>
      </c>
      <c r="C107" s="132" t="s">
        <v>44</v>
      </c>
      <c r="D107" s="6"/>
      <c r="E107" s="12"/>
      <c r="F107" s="12"/>
      <c r="G107" s="12"/>
      <c r="H107" s="12"/>
      <c r="I107" s="12">
        <v>724</v>
      </c>
    </row>
    <row r="108" spans="1:9" ht="15.6" x14ac:dyDescent="0.3">
      <c r="A108">
        <v>35</v>
      </c>
      <c r="B108" s="57" t="s">
        <v>134</v>
      </c>
      <c r="C108" s="58" t="s">
        <v>136</v>
      </c>
      <c r="D108" s="6"/>
      <c r="E108" s="12"/>
      <c r="F108" s="12"/>
      <c r="G108" s="12"/>
      <c r="H108" s="12"/>
      <c r="I108" s="12">
        <v>722</v>
      </c>
    </row>
    <row r="109" spans="1:9" ht="15.6" x14ac:dyDescent="0.3">
      <c r="A109">
        <v>36</v>
      </c>
      <c r="B109" s="59" t="s">
        <v>137</v>
      </c>
      <c r="C109" s="105" t="s">
        <v>85</v>
      </c>
      <c r="D109" s="12"/>
      <c r="E109" s="12"/>
      <c r="F109" s="6"/>
      <c r="G109" s="12"/>
      <c r="H109" s="12"/>
      <c r="I109" s="12">
        <v>707</v>
      </c>
    </row>
    <row r="110" spans="1:9" ht="15.6" x14ac:dyDescent="0.3">
      <c r="A110">
        <v>37</v>
      </c>
      <c r="B110" s="57" t="s">
        <v>134</v>
      </c>
      <c r="C110" s="57" t="s">
        <v>76</v>
      </c>
      <c r="D110" s="12"/>
      <c r="E110" s="7"/>
      <c r="F110" s="12"/>
      <c r="G110" s="12"/>
      <c r="H110" s="12"/>
      <c r="I110" s="12">
        <v>706</v>
      </c>
    </row>
    <row r="111" spans="1:9" ht="15.6" x14ac:dyDescent="0.3">
      <c r="A111">
        <v>38</v>
      </c>
      <c r="B111" s="66" t="s">
        <v>150</v>
      </c>
      <c r="C111" s="132" t="s">
        <v>40</v>
      </c>
      <c r="D111" s="12"/>
      <c r="E111" s="12"/>
      <c r="F111" s="12"/>
      <c r="G111" s="12"/>
      <c r="H111" s="12"/>
      <c r="I111" s="12">
        <v>703</v>
      </c>
    </row>
    <row r="112" spans="1:9" ht="15.6" x14ac:dyDescent="0.3">
      <c r="A112">
        <v>39</v>
      </c>
      <c r="B112" s="66" t="s">
        <v>150</v>
      </c>
      <c r="C112" s="132" t="s">
        <v>42</v>
      </c>
      <c r="D112" s="6"/>
      <c r="E112" s="6"/>
      <c r="F112" s="6"/>
      <c r="G112" s="12"/>
      <c r="H112" s="12"/>
      <c r="I112" s="12">
        <v>702</v>
      </c>
    </row>
    <row r="113" spans="4:9" x14ac:dyDescent="0.3">
      <c r="D113" s="51" t="s">
        <v>123</v>
      </c>
      <c r="E113" s="51" t="s">
        <v>124</v>
      </c>
      <c r="F113" s="51" t="s">
        <v>125</v>
      </c>
      <c r="G113" s="51" t="s">
        <v>126</v>
      </c>
      <c r="H113" s="51" t="s">
        <v>127</v>
      </c>
      <c r="I113" s="51" t="s">
        <v>128</v>
      </c>
    </row>
  </sheetData>
  <sortState xmlns:xlrd2="http://schemas.microsoft.com/office/spreadsheetml/2017/richdata2" ref="B106:I112">
    <sortCondition descending="1" ref="I106:I112"/>
  </sortState>
  <pageMargins left="0.7" right="0.7" top="0.75" bottom="0.75" header="0.3" footer="0.3"/>
  <pageSetup paperSize="9" orientation="portrait" horizontalDpi="0" verticalDpi="0" r:id="rId1"/>
  <rowBreaks count="1" manualBreakCount="1">
    <brk id="6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21C4-D857-4C51-BD48-58E4BBC32990}">
  <dimension ref="A1:L53"/>
  <sheetViews>
    <sheetView tabSelected="1" workbookViewId="0">
      <selection activeCell="O15" sqref="O15"/>
    </sheetView>
  </sheetViews>
  <sheetFormatPr defaultRowHeight="14.4" x14ac:dyDescent="0.3"/>
  <cols>
    <col min="1" max="1" width="5.77734375" customWidth="1"/>
    <col min="2" max="2" width="3.21875" bestFit="1" customWidth="1"/>
    <col min="3" max="3" width="22.5546875" customWidth="1"/>
    <col min="4" max="4" width="6.77734375" customWidth="1"/>
    <col min="5" max="5" width="5.5546875" style="31" customWidth="1"/>
    <col min="6" max="6" width="4" customWidth="1"/>
    <col min="7" max="8" width="3.21875" customWidth="1"/>
    <col min="9" max="9" width="20.21875" bestFit="1" customWidth="1"/>
    <col min="10" max="10" width="6.77734375" style="31" customWidth="1"/>
    <col min="11" max="11" width="5.5546875" style="31" customWidth="1"/>
  </cols>
  <sheetData>
    <row r="1" spans="1:11" ht="18" x14ac:dyDescent="0.35">
      <c r="C1" s="45" t="s">
        <v>130</v>
      </c>
      <c r="H1" t="s">
        <v>205</v>
      </c>
    </row>
    <row r="3" spans="1:11" x14ac:dyDescent="0.3">
      <c r="C3" s="22" t="s">
        <v>114</v>
      </c>
      <c r="E3" s="31" t="s">
        <v>183</v>
      </c>
      <c r="I3" s="22" t="s">
        <v>113</v>
      </c>
      <c r="K3" s="31" t="s">
        <v>183</v>
      </c>
    </row>
    <row r="4" spans="1:11" ht="12.6" customHeight="1" x14ac:dyDescent="0.3">
      <c r="A4">
        <v>1</v>
      </c>
      <c r="B4" s="135" t="s">
        <v>131</v>
      </c>
      <c r="C4" s="135" t="s">
        <v>57</v>
      </c>
      <c r="D4" s="120">
        <v>934</v>
      </c>
      <c r="E4" s="12">
        <v>5</v>
      </c>
      <c r="G4">
        <v>1</v>
      </c>
      <c r="H4" s="136" t="s">
        <v>149</v>
      </c>
      <c r="I4" s="164" t="s">
        <v>36</v>
      </c>
      <c r="J4" s="120">
        <v>783</v>
      </c>
      <c r="K4" s="12">
        <v>4</v>
      </c>
    </row>
    <row r="5" spans="1:11" ht="12.6" customHeight="1" x14ac:dyDescent="0.3">
      <c r="A5">
        <v>2</v>
      </c>
      <c r="B5" s="135" t="s">
        <v>131</v>
      </c>
      <c r="C5" s="135" t="s">
        <v>56</v>
      </c>
      <c r="D5" s="121">
        <v>911</v>
      </c>
      <c r="E5" s="12">
        <v>3</v>
      </c>
      <c r="G5">
        <v>2</v>
      </c>
      <c r="H5" s="136" t="s">
        <v>149</v>
      </c>
      <c r="I5" s="136" t="s">
        <v>35</v>
      </c>
      <c r="J5" s="121">
        <v>765</v>
      </c>
      <c r="K5" s="12">
        <v>3</v>
      </c>
    </row>
    <row r="6" spans="1:11" ht="12.6" customHeight="1" x14ac:dyDescent="0.3">
      <c r="A6">
        <v>3</v>
      </c>
      <c r="B6" s="135" t="s">
        <v>182</v>
      </c>
      <c r="C6" s="135" t="s">
        <v>57</v>
      </c>
      <c r="D6" s="122">
        <v>895</v>
      </c>
      <c r="E6" s="12">
        <v>1</v>
      </c>
      <c r="G6">
        <v>3</v>
      </c>
      <c r="H6" s="136" t="s">
        <v>149</v>
      </c>
      <c r="I6" s="136" t="s">
        <v>35</v>
      </c>
      <c r="J6" s="174">
        <v>745</v>
      </c>
      <c r="K6" s="31">
        <v>1</v>
      </c>
    </row>
    <row r="7" spans="1:11" ht="12.6" customHeight="1" x14ac:dyDescent="0.3">
      <c r="A7">
        <v>4</v>
      </c>
      <c r="B7" s="135" t="s">
        <v>131</v>
      </c>
      <c r="C7" s="135" t="s">
        <v>56</v>
      </c>
      <c r="D7" s="198">
        <v>890</v>
      </c>
      <c r="E7" s="12">
        <v>1</v>
      </c>
      <c r="G7">
        <v>4</v>
      </c>
      <c r="H7" s="138" t="s">
        <v>150</v>
      </c>
      <c r="I7" s="138" t="s">
        <v>44</v>
      </c>
      <c r="J7" s="12">
        <v>724</v>
      </c>
      <c r="K7" s="12">
        <v>1</v>
      </c>
    </row>
    <row r="8" spans="1:11" ht="12.6" customHeight="1" x14ac:dyDescent="0.3">
      <c r="A8">
        <v>5</v>
      </c>
      <c r="B8" s="135" t="s">
        <v>131</v>
      </c>
      <c r="C8" s="135" t="s">
        <v>58</v>
      </c>
      <c r="D8" s="12">
        <v>883</v>
      </c>
      <c r="E8" s="12">
        <v>2</v>
      </c>
      <c r="G8">
        <v>5</v>
      </c>
      <c r="H8" s="136" t="s">
        <v>149</v>
      </c>
      <c r="I8" s="136" t="s">
        <v>35</v>
      </c>
      <c r="J8" s="12">
        <v>723</v>
      </c>
      <c r="K8" s="12">
        <v>5</v>
      </c>
    </row>
    <row r="9" spans="1:11" ht="12.6" customHeight="1" x14ac:dyDescent="0.3">
      <c r="A9">
        <v>6</v>
      </c>
      <c r="B9" s="135" t="s">
        <v>131</v>
      </c>
      <c r="C9" s="135" t="s">
        <v>57</v>
      </c>
      <c r="D9" s="12">
        <v>861</v>
      </c>
      <c r="E9" s="12">
        <v>2</v>
      </c>
      <c r="G9">
        <v>6</v>
      </c>
      <c r="H9" s="136" t="s">
        <v>149</v>
      </c>
      <c r="I9" s="136" t="s">
        <v>35</v>
      </c>
      <c r="J9" s="12">
        <v>721</v>
      </c>
      <c r="K9" s="12">
        <v>4</v>
      </c>
    </row>
    <row r="10" spans="1:11" ht="12.6" customHeight="1" x14ac:dyDescent="0.3">
      <c r="A10">
        <v>7</v>
      </c>
      <c r="B10" s="135" t="s">
        <v>131</v>
      </c>
      <c r="C10" s="135" t="s">
        <v>56</v>
      </c>
      <c r="D10" s="198">
        <v>855</v>
      </c>
      <c r="E10" s="12">
        <v>5</v>
      </c>
      <c r="G10">
        <v>7</v>
      </c>
      <c r="H10" s="136" t="s">
        <v>149</v>
      </c>
      <c r="I10" s="136" t="s">
        <v>35</v>
      </c>
      <c r="J10" s="12">
        <v>705</v>
      </c>
      <c r="K10" s="12">
        <v>2</v>
      </c>
    </row>
    <row r="11" spans="1:11" ht="12.6" customHeight="1" x14ac:dyDescent="0.3">
      <c r="A11">
        <v>8</v>
      </c>
      <c r="B11" s="54" t="s">
        <v>131</v>
      </c>
      <c r="C11" s="162" t="s">
        <v>192</v>
      </c>
      <c r="D11" s="12">
        <v>854</v>
      </c>
      <c r="E11" s="12">
        <v>3</v>
      </c>
      <c r="G11">
        <v>8</v>
      </c>
      <c r="H11" s="136" t="s">
        <v>149</v>
      </c>
      <c r="I11" s="136" t="s">
        <v>36</v>
      </c>
      <c r="J11" s="12">
        <v>705</v>
      </c>
      <c r="K11" s="12">
        <v>2</v>
      </c>
    </row>
    <row r="12" spans="1:11" ht="12.6" customHeight="1" x14ac:dyDescent="0.3">
      <c r="A12">
        <v>9</v>
      </c>
      <c r="B12" s="54" t="s">
        <v>131</v>
      </c>
      <c r="C12" s="162" t="s">
        <v>57</v>
      </c>
      <c r="D12" s="12">
        <v>849</v>
      </c>
      <c r="E12" s="12">
        <v>3</v>
      </c>
      <c r="G12">
        <v>9</v>
      </c>
      <c r="H12" s="136" t="s">
        <v>149</v>
      </c>
      <c r="I12" s="136" t="s">
        <v>39</v>
      </c>
      <c r="J12" s="12">
        <v>704</v>
      </c>
      <c r="K12" s="12">
        <v>2</v>
      </c>
    </row>
    <row r="13" spans="1:11" ht="12.6" customHeight="1" x14ac:dyDescent="0.3">
      <c r="A13">
        <v>10</v>
      </c>
      <c r="B13" s="54" t="s">
        <v>131</v>
      </c>
      <c r="C13" s="100" t="s">
        <v>59</v>
      </c>
      <c r="D13" s="12">
        <v>848</v>
      </c>
      <c r="E13" s="12">
        <v>4</v>
      </c>
      <c r="G13">
        <v>10</v>
      </c>
      <c r="H13" s="138" t="s">
        <v>150</v>
      </c>
      <c r="I13" s="138" t="s">
        <v>40</v>
      </c>
      <c r="J13" s="12">
        <v>703</v>
      </c>
      <c r="K13" s="12">
        <v>5</v>
      </c>
    </row>
    <row r="14" spans="1:11" ht="12.6" customHeight="1" x14ac:dyDescent="0.3">
      <c r="A14">
        <v>11</v>
      </c>
      <c r="B14" s="139" t="s">
        <v>133</v>
      </c>
      <c r="C14" s="139" t="s">
        <v>69</v>
      </c>
      <c r="D14" s="12">
        <v>838</v>
      </c>
      <c r="E14" s="12">
        <v>5</v>
      </c>
      <c r="G14">
        <v>11</v>
      </c>
      <c r="H14" s="138" t="s">
        <v>150</v>
      </c>
      <c r="I14" s="138" t="s">
        <v>42</v>
      </c>
      <c r="J14" s="12">
        <v>702</v>
      </c>
      <c r="K14" s="12">
        <v>3</v>
      </c>
    </row>
    <row r="15" spans="1:11" ht="12.6" customHeight="1" x14ac:dyDescent="0.3">
      <c r="A15">
        <v>12</v>
      </c>
      <c r="B15" s="135" t="s">
        <v>131</v>
      </c>
      <c r="C15" s="135" t="s">
        <v>60</v>
      </c>
      <c r="D15" s="12">
        <v>833</v>
      </c>
      <c r="E15" s="12">
        <v>4</v>
      </c>
      <c r="G15">
        <v>12</v>
      </c>
      <c r="H15" s="136" t="s">
        <v>149</v>
      </c>
      <c r="I15" s="136" t="s">
        <v>36</v>
      </c>
      <c r="J15" s="12">
        <v>686</v>
      </c>
      <c r="K15" s="12">
        <v>5</v>
      </c>
    </row>
    <row r="16" spans="1:11" ht="12.6" customHeight="1" x14ac:dyDescent="0.3">
      <c r="A16">
        <v>13</v>
      </c>
      <c r="B16" s="55" t="s">
        <v>132</v>
      </c>
      <c r="C16" s="137" t="s">
        <v>63</v>
      </c>
      <c r="D16" s="12">
        <v>832</v>
      </c>
      <c r="E16" s="12">
        <v>3</v>
      </c>
      <c r="G16">
        <v>13</v>
      </c>
      <c r="H16" s="138" t="s">
        <v>150</v>
      </c>
      <c r="I16" s="163" t="s">
        <v>45</v>
      </c>
      <c r="J16" s="12">
        <v>685</v>
      </c>
      <c r="K16" s="12">
        <v>3</v>
      </c>
    </row>
    <row r="17" spans="1:11" ht="12.6" customHeight="1" x14ac:dyDescent="0.3">
      <c r="A17">
        <v>14</v>
      </c>
      <c r="B17" s="137" t="s">
        <v>132</v>
      </c>
      <c r="C17" s="137" t="s">
        <v>64</v>
      </c>
      <c r="D17" s="12">
        <v>826</v>
      </c>
      <c r="E17" s="12">
        <v>1</v>
      </c>
      <c r="G17">
        <v>14</v>
      </c>
      <c r="H17" s="136" t="s">
        <v>149</v>
      </c>
      <c r="I17" s="164" t="s">
        <v>37</v>
      </c>
      <c r="J17" s="12">
        <v>679</v>
      </c>
      <c r="K17" s="12">
        <v>3</v>
      </c>
    </row>
    <row r="18" spans="1:11" ht="12.6" customHeight="1" x14ac:dyDescent="0.3">
      <c r="A18">
        <v>15</v>
      </c>
      <c r="B18" s="135" t="s">
        <v>131</v>
      </c>
      <c r="C18" s="135" t="s">
        <v>58</v>
      </c>
      <c r="D18" s="12">
        <v>823</v>
      </c>
      <c r="E18" s="12">
        <v>1</v>
      </c>
      <c r="G18">
        <v>15</v>
      </c>
      <c r="H18" s="136" t="s">
        <v>149</v>
      </c>
      <c r="I18" s="164" t="s">
        <v>39</v>
      </c>
      <c r="J18" s="12">
        <v>673</v>
      </c>
      <c r="K18" s="12">
        <v>3</v>
      </c>
    </row>
    <row r="19" spans="1:11" ht="12.6" customHeight="1" x14ac:dyDescent="0.3">
      <c r="A19">
        <v>16</v>
      </c>
      <c r="B19" s="137" t="s">
        <v>132</v>
      </c>
      <c r="C19" s="137" t="s">
        <v>61</v>
      </c>
      <c r="D19" s="12">
        <v>822</v>
      </c>
      <c r="E19" s="12">
        <v>3</v>
      </c>
      <c r="G19">
        <v>16</v>
      </c>
      <c r="H19" s="136" t="s">
        <v>149</v>
      </c>
      <c r="I19" s="164" t="s">
        <v>36</v>
      </c>
      <c r="J19" s="12">
        <v>669</v>
      </c>
      <c r="K19" s="12">
        <v>2</v>
      </c>
    </row>
    <row r="20" spans="1:11" ht="12.6" customHeight="1" x14ac:dyDescent="0.3">
      <c r="A20">
        <v>17</v>
      </c>
      <c r="B20" s="143" t="s">
        <v>137</v>
      </c>
      <c r="C20" s="143" t="s">
        <v>138</v>
      </c>
      <c r="D20" s="12">
        <v>815</v>
      </c>
      <c r="E20" s="12">
        <v>4</v>
      </c>
      <c r="G20">
        <v>17</v>
      </c>
      <c r="H20" s="136" t="s">
        <v>149</v>
      </c>
      <c r="I20" s="136" t="s">
        <v>39</v>
      </c>
      <c r="J20" s="12">
        <v>665</v>
      </c>
      <c r="K20" s="12">
        <v>1</v>
      </c>
    </row>
    <row r="21" spans="1:11" ht="12.6" customHeight="1" x14ac:dyDescent="0.3">
      <c r="A21">
        <v>18</v>
      </c>
      <c r="B21" s="135" t="s">
        <v>131</v>
      </c>
      <c r="C21" s="135" t="s">
        <v>62</v>
      </c>
      <c r="D21" s="12">
        <v>810</v>
      </c>
      <c r="E21" s="12">
        <v>4</v>
      </c>
      <c r="G21">
        <v>18</v>
      </c>
      <c r="H21" s="136" t="s">
        <v>149</v>
      </c>
      <c r="I21" s="136" t="s">
        <v>37</v>
      </c>
      <c r="J21" s="12">
        <v>665</v>
      </c>
      <c r="K21" s="12">
        <v>3</v>
      </c>
    </row>
    <row r="22" spans="1:11" ht="12.6" customHeight="1" x14ac:dyDescent="0.3">
      <c r="A22">
        <v>19</v>
      </c>
      <c r="B22" s="54" t="s">
        <v>131</v>
      </c>
      <c r="C22" s="135" t="s">
        <v>192</v>
      </c>
      <c r="D22" s="12">
        <v>809</v>
      </c>
      <c r="E22" s="12">
        <v>4</v>
      </c>
      <c r="G22">
        <v>19</v>
      </c>
      <c r="H22" s="136" t="s">
        <v>149</v>
      </c>
      <c r="I22" s="136" t="s">
        <v>38</v>
      </c>
      <c r="J22" s="12">
        <v>663</v>
      </c>
      <c r="K22" s="12">
        <v>4</v>
      </c>
    </row>
    <row r="23" spans="1:11" ht="12.6" customHeight="1" x14ac:dyDescent="0.3">
      <c r="A23">
        <v>20</v>
      </c>
      <c r="B23" s="137" t="s">
        <v>132</v>
      </c>
      <c r="C23" s="137" t="s">
        <v>66</v>
      </c>
      <c r="D23" s="12">
        <v>809</v>
      </c>
      <c r="E23" s="12">
        <v>2</v>
      </c>
      <c r="G23">
        <v>20</v>
      </c>
      <c r="H23" s="141" t="s">
        <v>155</v>
      </c>
      <c r="I23" s="141" t="s">
        <v>158</v>
      </c>
      <c r="J23" s="12">
        <v>661</v>
      </c>
      <c r="K23" s="12">
        <v>5</v>
      </c>
    </row>
    <row r="24" spans="1:11" ht="12.6" customHeight="1" x14ac:dyDescent="0.3">
      <c r="A24">
        <v>21</v>
      </c>
      <c r="B24" s="135" t="s">
        <v>131</v>
      </c>
      <c r="C24" s="135" t="s">
        <v>58</v>
      </c>
      <c r="D24" s="12">
        <v>806</v>
      </c>
      <c r="E24" s="12">
        <v>5</v>
      </c>
      <c r="G24">
        <v>21</v>
      </c>
      <c r="H24" s="136" t="s">
        <v>149</v>
      </c>
      <c r="I24" s="136" t="s">
        <v>39</v>
      </c>
      <c r="J24" s="12">
        <v>660</v>
      </c>
      <c r="K24" s="12">
        <v>2</v>
      </c>
    </row>
    <row r="25" spans="1:11" ht="12.6" customHeight="1" x14ac:dyDescent="0.3">
      <c r="A25">
        <v>22</v>
      </c>
      <c r="B25" s="135" t="s">
        <v>131</v>
      </c>
      <c r="C25" s="135" t="s">
        <v>58</v>
      </c>
      <c r="D25" s="12">
        <v>805</v>
      </c>
      <c r="E25" s="12">
        <v>4</v>
      </c>
      <c r="G25">
        <v>22</v>
      </c>
      <c r="H25" s="140" t="s">
        <v>151</v>
      </c>
      <c r="I25" s="140" t="s">
        <v>48</v>
      </c>
      <c r="J25" s="12">
        <v>659</v>
      </c>
      <c r="K25" s="12">
        <v>4</v>
      </c>
    </row>
    <row r="26" spans="1:11" ht="12.6" customHeight="1" x14ac:dyDescent="0.3">
      <c r="A26">
        <v>23</v>
      </c>
      <c r="B26" s="135" t="s">
        <v>131</v>
      </c>
      <c r="C26" s="135" t="s">
        <v>56</v>
      </c>
      <c r="D26" s="12">
        <v>802</v>
      </c>
      <c r="E26" s="12">
        <v>1</v>
      </c>
      <c r="G26">
        <v>23</v>
      </c>
      <c r="H26" s="136" t="s">
        <v>149</v>
      </c>
      <c r="I26" s="136" t="s">
        <v>38</v>
      </c>
      <c r="J26" s="12">
        <v>658</v>
      </c>
      <c r="K26" s="12">
        <v>1</v>
      </c>
    </row>
    <row r="27" spans="1:11" ht="12.6" customHeight="1" x14ac:dyDescent="0.3">
      <c r="A27">
        <v>24</v>
      </c>
      <c r="B27" s="54" t="s">
        <v>131</v>
      </c>
      <c r="C27" s="54" t="s">
        <v>59</v>
      </c>
      <c r="D27" s="12">
        <v>798</v>
      </c>
      <c r="E27" s="12">
        <v>3</v>
      </c>
      <c r="G27">
        <v>24</v>
      </c>
      <c r="H27" s="136" t="s">
        <v>149</v>
      </c>
      <c r="I27" s="136" t="s">
        <v>38</v>
      </c>
      <c r="J27" s="12">
        <v>656</v>
      </c>
      <c r="K27" s="12">
        <v>1</v>
      </c>
    </row>
    <row r="28" spans="1:11" ht="12.6" customHeight="1" x14ac:dyDescent="0.3">
      <c r="A28">
        <v>25</v>
      </c>
      <c r="B28" s="54" t="s">
        <v>131</v>
      </c>
      <c r="C28" s="54" t="s">
        <v>58</v>
      </c>
      <c r="D28" s="12">
        <v>797</v>
      </c>
      <c r="E28" s="12">
        <v>3</v>
      </c>
      <c r="G28">
        <v>25</v>
      </c>
      <c r="H28" s="138" t="s">
        <v>150</v>
      </c>
      <c r="I28" s="138" t="s">
        <v>40</v>
      </c>
      <c r="J28" s="12">
        <v>650</v>
      </c>
      <c r="K28" s="12">
        <v>1</v>
      </c>
    </row>
    <row r="29" spans="1:11" ht="12.6" customHeight="1" x14ac:dyDescent="0.3">
      <c r="A29">
        <v>26</v>
      </c>
      <c r="B29" s="55" t="s">
        <v>132</v>
      </c>
      <c r="C29" s="137" t="s">
        <v>66</v>
      </c>
      <c r="D29" s="12">
        <v>792</v>
      </c>
      <c r="E29" s="12">
        <v>4</v>
      </c>
      <c r="G29">
        <v>26</v>
      </c>
      <c r="H29" s="136" t="s">
        <v>149</v>
      </c>
      <c r="I29" s="136" t="s">
        <v>38</v>
      </c>
      <c r="J29" s="12">
        <v>649</v>
      </c>
      <c r="K29" s="12">
        <v>3</v>
      </c>
    </row>
    <row r="30" spans="1:11" ht="12.6" customHeight="1" x14ac:dyDescent="0.3">
      <c r="A30">
        <v>27</v>
      </c>
      <c r="B30" s="139" t="s">
        <v>133</v>
      </c>
      <c r="C30" s="139" t="s">
        <v>75</v>
      </c>
      <c r="D30" s="12">
        <v>789</v>
      </c>
      <c r="E30" s="12">
        <v>1</v>
      </c>
      <c r="G30">
        <v>27</v>
      </c>
      <c r="H30" s="141" t="s">
        <v>155</v>
      </c>
      <c r="I30" s="141" t="s">
        <v>158</v>
      </c>
      <c r="J30" s="12">
        <v>649</v>
      </c>
      <c r="K30" s="12">
        <v>3</v>
      </c>
    </row>
    <row r="31" spans="1:11" ht="12.6" customHeight="1" x14ac:dyDescent="0.3">
      <c r="A31">
        <v>28</v>
      </c>
      <c r="B31" s="56" t="s">
        <v>133</v>
      </c>
      <c r="C31" s="139" t="s">
        <v>72</v>
      </c>
      <c r="D31" s="12">
        <v>788</v>
      </c>
      <c r="E31" s="12">
        <v>4</v>
      </c>
      <c r="G31">
        <v>28</v>
      </c>
      <c r="H31" s="136" t="s">
        <v>149</v>
      </c>
      <c r="I31" s="136" t="s">
        <v>39</v>
      </c>
      <c r="J31" s="12">
        <v>647</v>
      </c>
      <c r="K31" s="12">
        <v>5</v>
      </c>
    </row>
    <row r="32" spans="1:11" ht="12.6" customHeight="1" x14ac:dyDescent="0.3">
      <c r="A32">
        <v>29</v>
      </c>
      <c r="B32" s="139" t="s">
        <v>133</v>
      </c>
      <c r="C32" s="139" t="s">
        <v>69</v>
      </c>
      <c r="D32" s="12">
        <v>788</v>
      </c>
      <c r="E32" s="12">
        <v>2</v>
      </c>
      <c r="G32">
        <v>29</v>
      </c>
      <c r="H32" s="136" t="s">
        <v>149</v>
      </c>
      <c r="I32" s="136" t="s">
        <v>37</v>
      </c>
      <c r="J32" s="12">
        <v>645</v>
      </c>
      <c r="K32" s="12">
        <v>5</v>
      </c>
    </row>
    <row r="33" spans="1:12" ht="12.6" customHeight="1" x14ac:dyDescent="0.3">
      <c r="A33">
        <v>30</v>
      </c>
      <c r="B33" s="139" t="s">
        <v>133</v>
      </c>
      <c r="C33" s="139" t="s">
        <v>73</v>
      </c>
      <c r="D33" s="12">
        <v>783</v>
      </c>
      <c r="E33" s="12">
        <v>4</v>
      </c>
      <c r="G33">
        <v>30</v>
      </c>
      <c r="H33" s="138" t="s">
        <v>150</v>
      </c>
      <c r="I33" s="138" t="s">
        <v>41</v>
      </c>
      <c r="J33" s="12">
        <v>645</v>
      </c>
      <c r="K33" s="12">
        <v>1</v>
      </c>
    </row>
    <row r="34" spans="1:12" ht="12.6" customHeight="1" x14ac:dyDescent="0.3">
      <c r="A34">
        <v>31</v>
      </c>
      <c r="B34" s="139" t="s">
        <v>133</v>
      </c>
      <c r="C34" s="139" t="s">
        <v>73</v>
      </c>
      <c r="D34" s="12">
        <v>781</v>
      </c>
      <c r="E34" s="12">
        <v>5</v>
      </c>
      <c r="G34">
        <v>31</v>
      </c>
      <c r="H34" s="140" t="s">
        <v>151</v>
      </c>
      <c r="I34" s="140" t="s">
        <v>48</v>
      </c>
      <c r="J34" s="12">
        <v>639</v>
      </c>
      <c r="K34" s="12">
        <v>2</v>
      </c>
    </row>
    <row r="35" spans="1:12" ht="12.6" customHeight="1" x14ac:dyDescent="0.3">
      <c r="A35">
        <v>32</v>
      </c>
      <c r="B35" s="135" t="s">
        <v>131</v>
      </c>
      <c r="C35" s="135" t="s">
        <v>59</v>
      </c>
      <c r="D35" s="12">
        <v>777</v>
      </c>
      <c r="E35" s="12">
        <v>1</v>
      </c>
      <c r="G35">
        <v>32</v>
      </c>
      <c r="H35" s="138" t="s">
        <v>150</v>
      </c>
      <c r="I35" s="138" t="s">
        <v>41</v>
      </c>
      <c r="J35" s="12">
        <v>639</v>
      </c>
      <c r="K35" s="12">
        <v>2</v>
      </c>
    </row>
    <row r="36" spans="1:12" ht="12.6" customHeight="1" x14ac:dyDescent="0.3">
      <c r="A36">
        <v>33</v>
      </c>
      <c r="B36" s="137" t="s">
        <v>132</v>
      </c>
      <c r="C36" s="137" t="s">
        <v>61</v>
      </c>
      <c r="D36" s="12">
        <v>777</v>
      </c>
      <c r="E36" s="12">
        <v>1</v>
      </c>
      <c r="G36">
        <v>33</v>
      </c>
      <c r="H36" s="138" t="s">
        <v>150</v>
      </c>
      <c r="I36" s="138" t="s">
        <v>40</v>
      </c>
      <c r="J36" s="12">
        <v>638</v>
      </c>
      <c r="K36" s="12">
        <v>2</v>
      </c>
    </row>
    <row r="37" spans="1:12" ht="12.6" customHeight="1" x14ac:dyDescent="0.3">
      <c r="A37">
        <v>34</v>
      </c>
      <c r="B37" s="56" t="s">
        <v>133</v>
      </c>
      <c r="C37" s="102" t="s">
        <v>71</v>
      </c>
      <c r="D37" s="233">
        <v>775</v>
      </c>
      <c r="E37" s="31">
        <v>5</v>
      </c>
      <c r="G37">
        <v>34</v>
      </c>
      <c r="H37" s="138" t="s">
        <v>150</v>
      </c>
      <c r="I37" s="138" t="s">
        <v>42</v>
      </c>
      <c r="J37" s="12">
        <v>637</v>
      </c>
      <c r="K37" s="12">
        <v>5</v>
      </c>
    </row>
    <row r="38" spans="1:12" ht="12.6" customHeight="1" x14ac:dyDescent="0.3">
      <c r="A38">
        <v>35</v>
      </c>
      <c r="B38" s="139" t="s">
        <v>133</v>
      </c>
      <c r="C38" s="139" t="s">
        <v>71</v>
      </c>
      <c r="D38" s="12">
        <v>773</v>
      </c>
      <c r="E38" s="12">
        <v>2</v>
      </c>
      <c r="G38">
        <v>35</v>
      </c>
      <c r="H38" s="136" t="s">
        <v>149</v>
      </c>
      <c r="I38" s="136" t="s">
        <v>37</v>
      </c>
      <c r="J38" s="12">
        <v>629</v>
      </c>
      <c r="K38" s="12">
        <v>2</v>
      </c>
    </row>
    <row r="39" spans="1:12" ht="12.6" customHeight="1" x14ac:dyDescent="0.3">
      <c r="A39">
        <v>36</v>
      </c>
      <c r="B39" s="139" t="s">
        <v>133</v>
      </c>
      <c r="C39" s="139" t="s">
        <v>73</v>
      </c>
      <c r="D39" s="12">
        <v>776</v>
      </c>
      <c r="E39" s="12">
        <v>2</v>
      </c>
      <c r="G39">
        <v>36</v>
      </c>
      <c r="H39" s="138" t="s">
        <v>150</v>
      </c>
      <c r="I39" s="138" t="s">
        <v>44</v>
      </c>
      <c r="J39" s="12">
        <v>626</v>
      </c>
      <c r="K39" s="12">
        <v>3</v>
      </c>
    </row>
    <row r="40" spans="1:12" ht="12.6" customHeight="1" x14ac:dyDescent="0.3">
      <c r="A40">
        <v>37</v>
      </c>
      <c r="B40" s="135" t="s">
        <v>131</v>
      </c>
      <c r="C40" s="135" t="s">
        <v>59</v>
      </c>
      <c r="D40" s="12">
        <v>772</v>
      </c>
      <c r="E40" s="12">
        <v>5</v>
      </c>
      <c r="F40" t="s">
        <v>10</v>
      </c>
      <c r="G40">
        <v>37</v>
      </c>
      <c r="H40" s="138" t="s">
        <v>150</v>
      </c>
      <c r="I40" s="138" t="s">
        <v>45</v>
      </c>
      <c r="J40" s="12">
        <v>626</v>
      </c>
      <c r="K40" s="12">
        <v>1</v>
      </c>
    </row>
    <row r="41" spans="1:12" ht="12.6" customHeight="1" x14ac:dyDescent="0.3">
      <c r="A41">
        <v>38</v>
      </c>
      <c r="B41" s="137" t="s">
        <v>132</v>
      </c>
      <c r="C41" s="161" t="s">
        <v>68</v>
      </c>
      <c r="D41" s="12">
        <v>769</v>
      </c>
      <c r="E41" s="12">
        <v>5</v>
      </c>
      <c r="G41">
        <v>38</v>
      </c>
      <c r="H41" s="138" t="s">
        <v>150</v>
      </c>
      <c r="I41" s="138" t="s">
        <v>42</v>
      </c>
      <c r="J41" s="12">
        <v>624</v>
      </c>
      <c r="K41" s="12">
        <v>1</v>
      </c>
    </row>
    <row r="42" spans="1:12" ht="12.6" customHeight="1" x14ac:dyDescent="0.3">
      <c r="A42">
        <v>39</v>
      </c>
      <c r="B42" s="137" t="s">
        <v>133</v>
      </c>
      <c r="C42" s="137" t="s">
        <v>67</v>
      </c>
      <c r="D42" s="12">
        <v>765</v>
      </c>
      <c r="E42" s="12">
        <v>4</v>
      </c>
      <c r="G42">
        <v>39</v>
      </c>
      <c r="H42" s="138" t="s">
        <v>150</v>
      </c>
      <c r="I42" s="138" t="s">
        <v>45</v>
      </c>
      <c r="J42" s="12">
        <v>624</v>
      </c>
      <c r="K42" s="12">
        <v>3</v>
      </c>
    </row>
    <row r="43" spans="1:12" ht="12.6" customHeight="1" x14ac:dyDescent="0.3">
      <c r="A43">
        <v>40</v>
      </c>
      <c r="B43" s="137" t="s">
        <v>133</v>
      </c>
      <c r="C43" s="137" t="s">
        <v>67</v>
      </c>
      <c r="D43" s="12">
        <v>765</v>
      </c>
      <c r="E43" s="12">
        <v>1</v>
      </c>
      <c r="G43">
        <v>40</v>
      </c>
      <c r="H43" s="138" t="s">
        <v>150</v>
      </c>
      <c r="I43" s="138" t="s">
        <v>42</v>
      </c>
      <c r="J43" s="12">
        <v>622</v>
      </c>
      <c r="K43" s="12">
        <v>1</v>
      </c>
    </row>
    <row r="44" spans="1:12" ht="12.6" customHeight="1" x14ac:dyDescent="0.3">
      <c r="A44">
        <v>41</v>
      </c>
      <c r="B44" s="135" t="s">
        <v>131</v>
      </c>
      <c r="C44" s="135" t="s">
        <v>60</v>
      </c>
      <c r="D44" s="12">
        <v>764</v>
      </c>
      <c r="E44" s="12">
        <v>3</v>
      </c>
      <c r="G44">
        <v>41</v>
      </c>
      <c r="H44" s="140" t="s">
        <v>151</v>
      </c>
      <c r="I44" s="140" t="s">
        <v>47</v>
      </c>
      <c r="J44" s="12">
        <v>617</v>
      </c>
      <c r="K44" s="12">
        <v>4</v>
      </c>
      <c r="L44" t="s">
        <v>10</v>
      </c>
    </row>
    <row r="45" spans="1:12" ht="12.6" customHeight="1" x14ac:dyDescent="0.3">
      <c r="A45">
        <v>42</v>
      </c>
      <c r="B45" s="135" t="s">
        <v>131</v>
      </c>
      <c r="C45" s="135" t="s">
        <v>60</v>
      </c>
      <c r="D45" s="12">
        <v>764</v>
      </c>
      <c r="E45" s="12">
        <v>1</v>
      </c>
      <c r="G45">
        <v>42</v>
      </c>
      <c r="H45" s="141" t="s">
        <v>155</v>
      </c>
      <c r="I45" s="141" t="s">
        <v>158</v>
      </c>
      <c r="J45" s="12">
        <v>615</v>
      </c>
      <c r="K45" s="12">
        <v>2</v>
      </c>
    </row>
    <row r="46" spans="1:12" ht="12.6" customHeight="1" x14ac:dyDescent="0.3">
      <c r="A46">
        <v>43</v>
      </c>
      <c r="B46" s="143" t="s">
        <v>137</v>
      </c>
      <c r="C46" s="143" t="s">
        <v>138</v>
      </c>
      <c r="D46" s="12">
        <v>763</v>
      </c>
      <c r="E46" s="12">
        <v>2</v>
      </c>
      <c r="G46">
        <v>43</v>
      </c>
      <c r="H46" s="136" t="s">
        <v>149</v>
      </c>
      <c r="I46" s="136" t="s">
        <v>36</v>
      </c>
      <c r="J46" s="12">
        <v>613</v>
      </c>
      <c r="K46" s="12">
        <v>1</v>
      </c>
    </row>
    <row r="47" spans="1:12" ht="12.6" customHeight="1" x14ac:dyDescent="0.3">
      <c r="A47">
        <v>44</v>
      </c>
      <c r="B47" s="137" t="s">
        <v>132</v>
      </c>
      <c r="C47" s="137" t="s">
        <v>63</v>
      </c>
      <c r="D47" s="12">
        <v>762</v>
      </c>
      <c r="E47" s="12">
        <v>1</v>
      </c>
      <c r="G47">
        <v>44</v>
      </c>
      <c r="H47" s="140" t="s">
        <v>151</v>
      </c>
      <c r="I47" s="140" t="s">
        <v>48</v>
      </c>
      <c r="J47" s="12">
        <v>612</v>
      </c>
      <c r="K47" s="12">
        <v>1</v>
      </c>
    </row>
    <row r="48" spans="1:12" ht="12.6" customHeight="1" x14ac:dyDescent="0.3">
      <c r="A48">
        <v>45</v>
      </c>
      <c r="B48" s="142" t="s">
        <v>139</v>
      </c>
      <c r="C48" s="142" t="s">
        <v>89</v>
      </c>
      <c r="D48" s="12">
        <v>760</v>
      </c>
      <c r="E48" s="12">
        <v>4</v>
      </c>
      <c r="G48">
        <v>45</v>
      </c>
      <c r="H48" s="140" t="s">
        <v>151</v>
      </c>
      <c r="I48" s="140" t="s">
        <v>47</v>
      </c>
      <c r="J48" s="12">
        <v>610</v>
      </c>
      <c r="K48" s="12">
        <v>4</v>
      </c>
    </row>
    <row r="49" spans="1:11" ht="12.6" customHeight="1" x14ac:dyDescent="0.3">
      <c r="A49">
        <v>46</v>
      </c>
      <c r="B49" s="135" t="s">
        <v>131</v>
      </c>
      <c r="C49" s="135" t="s">
        <v>59</v>
      </c>
      <c r="D49" s="12">
        <v>759</v>
      </c>
      <c r="E49" s="12">
        <v>2</v>
      </c>
      <c r="G49">
        <v>46</v>
      </c>
      <c r="H49" s="138" t="s">
        <v>150</v>
      </c>
      <c r="I49" s="138" t="s">
        <v>40</v>
      </c>
      <c r="J49" s="12">
        <v>603</v>
      </c>
      <c r="K49" s="12">
        <v>1</v>
      </c>
    </row>
    <row r="50" spans="1:11" ht="12.6" customHeight="1" x14ac:dyDescent="0.3">
      <c r="A50">
        <v>47</v>
      </c>
      <c r="B50" s="139" t="s">
        <v>133</v>
      </c>
      <c r="C50" s="139" t="s">
        <v>70</v>
      </c>
      <c r="D50" s="12">
        <v>757</v>
      </c>
      <c r="E50" s="12">
        <v>1</v>
      </c>
      <c r="G50">
        <v>47</v>
      </c>
      <c r="H50" s="140" t="s">
        <v>151</v>
      </c>
      <c r="I50" s="140" t="s">
        <v>46</v>
      </c>
      <c r="J50" s="12">
        <v>601</v>
      </c>
      <c r="K50" s="12">
        <v>4</v>
      </c>
    </row>
    <row r="51" spans="1:11" ht="12.6" customHeight="1" x14ac:dyDescent="0.3">
      <c r="A51">
        <v>48</v>
      </c>
      <c r="B51" s="139" t="s">
        <v>133</v>
      </c>
      <c r="C51" s="139" t="s">
        <v>69</v>
      </c>
      <c r="D51" s="12">
        <v>756</v>
      </c>
      <c r="E51" s="12">
        <v>3</v>
      </c>
      <c r="G51">
        <v>48</v>
      </c>
      <c r="H51" s="144" t="s">
        <v>152</v>
      </c>
      <c r="I51" s="144" t="s">
        <v>54</v>
      </c>
      <c r="J51" s="12">
        <v>600</v>
      </c>
      <c r="K51" s="12">
        <v>4</v>
      </c>
    </row>
    <row r="52" spans="1:11" ht="12.6" customHeight="1" x14ac:dyDescent="0.3">
      <c r="A52">
        <v>49</v>
      </c>
      <c r="B52" s="139" t="s">
        <v>133</v>
      </c>
      <c r="C52" s="165" t="s">
        <v>74</v>
      </c>
      <c r="D52" s="12">
        <v>756</v>
      </c>
      <c r="E52" s="12">
        <v>4</v>
      </c>
      <c r="G52">
        <v>49</v>
      </c>
      <c r="H52" s="138" t="s">
        <v>150</v>
      </c>
      <c r="I52" s="138" t="s">
        <v>41</v>
      </c>
      <c r="J52" s="12">
        <v>598</v>
      </c>
      <c r="K52" s="12">
        <v>4</v>
      </c>
    </row>
    <row r="53" spans="1:11" ht="12.6" customHeight="1" x14ac:dyDescent="0.3">
      <c r="A53">
        <v>50</v>
      </c>
      <c r="B53" s="137" t="s">
        <v>132</v>
      </c>
      <c r="C53" s="161" t="s">
        <v>68</v>
      </c>
      <c r="D53" s="12">
        <v>754</v>
      </c>
      <c r="E53" s="12">
        <v>4</v>
      </c>
      <c r="G53">
        <v>50</v>
      </c>
      <c r="H53" s="138" t="s">
        <v>150</v>
      </c>
      <c r="I53" s="138" t="s">
        <v>44</v>
      </c>
      <c r="J53" s="12">
        <v>595</v>
      </c>
      <c r="K53" s="12">
        <v>5</v>
      </c>
    </row>
  </sheetData>
  <pageMargins left="0.9055118110236221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Sammanställning</vt:lpstr>
      <vt:lpstr>Dam ind</vt:lpstr>
      <vt:lpstr>Herr ind</vt:lpstr>
      <vt:lpstr>dagens</vt:lpstr>
      <vt:lpstr>Dam lag</vt:lpstr>
      <vt:lpstr>Herr lag</vt:lpstr>
      <vt:lpstr>10iTopp</vt:lpstr>
      <vt:lpstr>Toppserie</vt:lpstr>
      <vt:lpstr>Top50</vt:lpstr>
      <vt:lpstr>omg 4</vt:lpstr>
      <vt:lpstr>omg 3</vt:lpstr>
      <vt:lpstr>omg 2</vt:lpstr>
      <vt:lpstr>Omg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2024-11-05T18:13:26Z</cp:lastPrinted>
  <dcterms:created xsi:type="dcterms:W3CDTF">2024-07-11T10:47:44Z</dcterms:created>
  <dcterms:modified xsi:type="dcterms:W3CDTF">2024-11-08T18:56:30Z</dcterms:modified>
</cp:coreProperties>
</file>