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\Desktop\Bowling\"/>
    </mc:Choice>
  </mc:AlternateContent>
  <bookViews>
    <workbookView xWindow="0" yWindow="0" windowWidth="24705" windowHeight="10095"/>
  </bookViews>
  <sheets>
    <sheet name="KM" sheetId="2" r:id="rId1"/>
    <sheet name="KM med handicap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Q14" i="1" s="1"/>
  <c r="P13" i="1"/>
  <c r="Q13" i="1" s="1"/>
  <c r="P12" i="1"/>
  <c r="Q12" i="1" s="1"/>
  <c r="P37" i="1"/>
  <c r="Q37" i="1" s="1"/>
  <c r="P29" i="1"/>
  <c r="Q29" i="1" s="1"/>
  <c r="P26" i="1"/>
  <c r="Q26" i="1" s="1"/>
  <c r="P6" i="1"/>
  <c r="Q6" i="1" s="1"/>
  <c r="P35" i="1"/>
  <c r="Q35" i="1" s="1"/>
  <c r="P36" i="1"/>
  <c r="Q36" i="1" s="1"/>
  <c r="P25" i="1"/>
  <c r="Q25" i="1" s="1"/>
  <c r="P34" i="1"/>
  <c r="Q34" i="1" s="1"/>
  <c r="P45" i="1"/>
  <c r="Q45" i="1" s="1"/>
  <c r="P41" i="1"/>
  <c r="Q41" i="1" s="1"/>
  <c r="P28" i="1"/>
  <c r="Q28" i="1" s="1"/>
  <c r="P33" i="1"/>
  <c r="Q33" i="1" s="1"/>
  <c r="P43" i="1"/>
  <c r="Q43" i="1" s="1"/>
  <c r="P42" i="1"/>
  <c r="Q42" i="1" s="1"/>
  <c r="P30" i="1"/>
  <c r="Q30" i="1" s="1"/>
  <c r="P38" i="1"/>
  <c r="Q38" i="1" s="1"/>
  <c r="P47" i="1"/>
  <c r="Q47" i="1" s="1"/>
  <c r="P5" i="1"/>
  <c r="Q5" i="1" s="1"/>
  <c r="P27" i="1"/>
  <c r="Q27" i="1" s="1"/>
  <c r="P8" i="1"/>
  <c r="Q8" i="1" s="1"/>
  <c r="P40" i="1"/>
  <c r="Q40" i="1" s="1"/>
  <c r="P7" i="1"/>
  <c r="Q7" i="1" s="1"/>
  <c r="P44" i="1"/>
  <c r="Q44" i="1" s="1"/>
  <c r="P46" i="1"/>
  <c r="Q46" i="1" s="1"/>
  <c r="P62" i="1"/>
  <c r="Q62" i="1" s="1"/>
  <c r="P31" i="1"/>
  <c r="Q31" i="1" s="1"/>
  <c r="P58" i="1"/>
  <c r="Q58" i="1" s="1"/>
  <c r="P32" i="1"/>
  <c r="Q32" i="1" s="1"/>
  <c r="P39" i="1"/>
  <c r="Q39" i="1" s="1"/>
  <c r="P10" i="1"/>
  <c r="Q10" i="1" s="1"/>
  <c r="P11" i="1"/>
  <c r="Q11" i="1" s="1"/>
  <c r="P48" i="1"/>
  <c r="Q48" i="1" s="1"/>
  <c r="P56" i="1"/>
  <c r="Q56" i="1" s="1"/>
  <c r="P54" i="1"/>
  <c r="Q54" i="1" s="1"/>
  <c r="P59" i="1"/>
  <c r="Q59" i="1" s="1"/>
  <c r="P9" i="1"/>
  <c r="Q9" i="1" s="1"/>
  <c r="P18" i="1"/>
  <c r="Q18" i="1" s="1"/>
  <c r="P66" i="1"/>
  <c r="Q66" i="1" s="1"/>
  <c r="P57" i="1"/>
  <c r="Q57" i="1" s="1"/>
  <c r="P64" i="1"/>
  <c r="Q64" i="1" s="1"/>
  <c r="P65" i="1"/>
  <c r="Q65" i="1" s="1"/>
  <c r="P61" i="1"/>
  <c r="Q61" i="1" s="1"/>
  <c r="P68" i="1"/>
  <c r="Q68" i="1" s="1"/>
  <c r="P49" i="1"/>
  <c r="Q49" i="1" s="1"/>
  <c r="P15" i="1"/>
  <c r="Q15" i="1" s="1"/>
  <c r="P55" i="1"/>
  <c r="Q55" i="1" s="1"/>
  <c r="P16" i="1"/>
  <c r="Q16" i="1" s="1"/>
  <c r="P19" i="1"/>
  <c r="Q19" i="1" s="1"/>
  <c r="P17" i="1"/>
  <c r="Q17" i="1" s="1"/>
  <c r="P60" i="1"/>
  <c r="Q60" i="1" s="1"/>
  <c r="P63" i="1"/>
  <c r="Q63" i="1" s="1"/>
  <c r="P69" i="1"/>
  <c r="Q69" i="1" s="1"/>
  <c r="P67" i="1"/>
  <c r="Q67" i="1" s="1"/>
  <c r="P70" i="1"/>
  <c r="Q70" i="1" s="1"/>
  <c r="P20" i="1"/>
  <c r="Q20" i="1" s="1"/>
</calcChain>
</file>

<file path=xl/sharedStrings.xml><?xml version="1.0" encoding="utf-8"?>
<sst xmlns="http://schemas.openxmlformats.org/spreadsheetml/2006/main" count="246" uniqueCount="76">
  <si>
    <t>Staffan Johansson</t>
  </si>
  <si>
    <t>Monika Svalkvist</t>
  </si>
  <si>
    <t>Gunnel Snäll Lidberg</t>
  </si>
  <si>
    <t>Jimmy Gustafsson</t>
  </si>
  <si>
    <t>Jan-Olov Wikström</t>
  </si>
  <si>
    <t>Kent-Ove Andersson</t>
  </si>
  <si>
    <t>Christer Westberg</t>
  </si>
  <si>
    <t>Christer Vinberg</t>
  </si>
  <si>
    <t>Tomas Kristiansson</t>
  </si>
  <si>
    <t>Maj-Lene Jansson</t>
  </si>
  <si>
    <t>Margareta Hedman</t>
  </si>
  <si>
    <t>Björn Andreassen</t>
  </si>
  <si>
    <t>Lars-Erik Andersson</t>
  </si>
  <si>
    <t>Gun-Marie Lundberg</t>
  </si>
  <si>
    <t>Eva Dahlberg-Lindvall</t>
  </si>
  <si>
    <t>Lennart Klockare</t>
  </si>
  <si>
    <t>Gertrud Erlandsson</t>
  </si>
  <si>
    <t>Jan-Erik Svensson</t>
  </si>
  <si>
    <t>H-cap</t>
  </si>
  <si>
    <t>Serier</t>
  </si>
  <si>
    <t>Resultat med h-cap</t>
  </si>
  <si>
    <t>Totalt handicap</t>
  </si>
  <si>
    <t>H1</t>
  </si>
  <si>
    <t>Jan Rönnbäck</t>
  </si>
  <si>
    <t>Bo Riström</t>
  </si>
  <si>
    <t>H2</t>
  </si>
  <si>
    <t>Ulf Riström</t>
  </si>
  <si>
    <t>Tommy Andersson</t>
  </si>
  <si>
    <t>Ola Engfors</t>
  </si>
  <si>
    <t>H3</t>
  </si>
  <si>
    <t>H4</t>
  </si>
  <si>
    <t>Tore Sjöstedt</t>
  </si>
  <si>
    <t>Roger Nyström</t>
  </si>
  <si>
    <t>Bo Dahlen</t>
  </si>
  <si>
    <t>Tony Gustavsson</t>
  </si>
  <si>
    <t>Helge Andersson</t>
  </si>
  <si>
    <t>Gösta Lindgren</t>
  </si>
  <si>
    <t>Bjarne Forsberg</t>
  </si>
  <si>
    <t>Rolf Norling</t>
  </si>
  <si>
    <t>Bo-G Skarpsvärd</t>
  </si>
  <si>
    <t>Tommy Lindvall</t>
  </si>
  <si>
    <t>H0</t>
  </si>
  <si>
    <t>Anders Renström</t>
  </si>
  <si>
    <t>H5</t>
  </si>
  <si>
    <t>Olof Lundkvist</t>
  </si>
  <si>
    <t>Tommy Strand</t>
  </si>
  <si>
    <t>Bo Johansson</t>
  </si>
  <si>
    <t>H6</t>
  </si>
  <si>
    <t>Håkan Roswall</t>
  </si>
  <si>
    <t>Rolf Jornevald</t>
  </si>
  <si>
    <t>Ove Nilsson</t>
  </si>
  <si>
    <t>Lennart Skogkvist</t>
  </si>
  <si>
    <t>Lars Karlsson</t>
  </si>
  <si>
    <t>Per-Arne Öhman</t>
  </si>
  <si>
    <t>Viljo Pääjärvi</t>
  </si>
  <si>
    <t>Stig Hedman</t>
  </si>
  <si>
    <t>Jan Sundholm</t>
  </si>
  <si>
    <t>Nils Sundberg</t>
  </si>
  <si>
    <t>Tage Andersson</t>
  </si>
  <si>
    <t>Bengt Hellgren</t>
  </si>
  <si>
    <t>D1</t>
  </si>
  <si>
    <t>D2</t>
  </si>
  <si>
    <t>Maj-Lis Enström</t>
  </si>
  <si>
    <t>Lisa Persson</t>
  </si>
  <si>
    <t>Ulla Sundberg</t>
  </si>
  <si>
    <t>Stina Lundbäck</t>
  </si>
  <si>
    <t>D3</t>
  </si>
  <si>
    <t>Inger Svensson</t>
  </si>
  <si>
    <t>D4</t>
  </si>
  <si>
    <t>Viveka Forsberg</t>
  </si>
  <si>
    <t>Gunvor Strand</t>
  </si>
  <si>
    <t>Yvonne Åhl</t>
  </si>
  <si>
    <t>Inger Klockare</t>
  </si>
  <si>
    <t>Klubbmästerskap Damer</t>
  </si>
  <si>
    <t>Klubbmästerskap Herrar</t>
  </si>
  <si>
    <t>med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</si>
</sst>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ourier New"/>
      <family val="3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1" fillId="6" borderId="1" xfId="0" applyFont="1" applyFill="1" applyBorder="1"/>
    <xf numFmtId="0" fontId="2" fillId="6" borderId="1" xfId="0" applyFont="1" applyFill="1" applyBorder="1"/>
    <xf numFmtId="0" fontId="1" fillId="7" borderId="1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left"/>
    </xf>
    <xf numFmtId="0" fontId="1" fillId="9" borderId="1" xfId="0" applyFont="1" applyFill="1" applyBorder="1"/>
    <xf numFmtId="0" fontId="2" fillId="9" borderId="1" xfId="0" applyFont="1" applyFill="1" applyBorder="1"/>
    <xf numFmtId="0" fontId="1" fillId="10" borderId="1" xfId="0" applyFont="1" applyFill="1" applyBorder="1"/>
    <xf numFmtId="0" fontId="2" fillId="10" borderId="1" xfId="0" applyFont="1" applyFill="1" applyBorder="1"/>
    <xf numFmtId="0" fontId="1" fillId="11" borderId="1" xfId="0" applyFont="1" applyFill="1" applyBorder="1"/>
    <xf numFmtId="0" fontId="2" fillId="11" borderId="1" xfId="0" applyFont="1" applyFill="1" applyBorder="1"/>
    <xf numFmtId="0" fontId="1" fillId="12" borderId="1" xfId="0" applyFont="1" applyFill="1" applyBorder="1"/>
    <xf numFmtId="0" fontId="2" fillId="12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7" borderId="0" xfId="0" applyFont="1" applyFill="1" applyBorder="1"/>
    <xf numFmtId="0" fontId="1" fillId="6" borderId="0" xfId="0" applyFont="1" applyFill="1" applyBorder="1"/>
    <xf numFmtId="0" fontId="1" fillId="4" borderId="0" xfId="0" applyFont="1" applyFill="1" applyBorder="1"/>
    <xf numFmtId="0" fontId="2" fillId="7" borderId="0" xfId="0" applyFont="1" applyFill="1" applyBorder="1"/>
    <xf numFmtId="0" fontId="2" fillId="5" borderId="0" xfId="0" applyFont="1" applyFill="1" applyBorder="1" applyAlignment="1">
      <alignment horizontal="left"/>
    </xf>
    <xf numFmtId="0" fontId="2" fillId="4" borderId="0" xfId="0" applyFont="1" applyFill="1" applyBorder="1"/>
    <xf numFmtId="0" fontId="2" fillId="7" borderId="0" xfId="0" applyFont="1" applyFill="1" applyBorder="1" applyAlignment="1">
      <alignment horizontal="left"/>
    </xf>
    <xf numFmtId="0" fontId="3" fillId="0" borderId="0" xfId="0" applyFont="1"/>
    <xf numFmtId="0" fontId="2" fillId="3" borderId="2" xfId="0" applyFont="1" applyFill="1" applyBorder="1"/>
    <xf numFmtId="0" fontId="2" fillId="5" borderId="2" xfId="0" applyFont="1" applyFill="1" applyBorder="1"/>
    <xf numFmtId="0" fontId="2" fillId="3" borderId="2" xfId="0" applyFont="1" applyFill="1" applyBorder="1" applyAlignment="1">
      <alignment horizontal="left"/>
    </xf>
    <xf numFmtId="0" fontId="2" fillId="8" borderId="2" xfId="0" applyFont="1" applyFill="1" applyBorder="1"/>
    <xf numFmtId="0" fontId="2" fillId="4" borderId="2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8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/>
    <xf numFmtId="0" fontId="2" fillId="7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/>
    <xf numFmtId="0" fontId="2" fillId="7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0E2D8329-84DF-4CD1-BEC3-7AAFAF448488}"/>
            </a:ext>
          </a:extLst>
        </xdr:cNvPr>
        <xdr:cNvSpPr>
          <a:spLocks noChangeAspect="1" noChangeArrowheads="1"/>
        </xdr:cNvSpPr>
      </xdr:nvSpPr>
      <xdr:spPr bwMode="auto">
        <a:xfrm>
          <a:off x="426720" y="250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7"/>
  <sheetViews>
    <sheetView tabSelected="1" workbookViewId="0">
      <selection activeCell="O18" sqref="O18"/>
    </sheetView>
  </sheetViews>
  <sheetFormatPr defaultRowHeight="15" x14ac:dyDescent="0.25"/>
  <cols>
    <col min="2" max="2" width="3.28515625" bestFit="1" customWidth="1"/>
    <col min="3" max="3" width="21.28515625" bestFit="1" customWidth="1"/>
    <col min="4" max="12" width="4.42578125" customWidth="1"/>
  </cols>
  <sheetData>
    <row r="2" spans="1:12" x14ac:dyDescent="0.25">
      <c r="C2">
        <v>211014</v>
      </c>
    </row>
    <row r="4" spans="1:12" ht="21" x14ac:dyDescent="0.35">
      <c r="C4" s="41" t="s">
        <v>73</v>
      </c>
    </row>
    <row r="6" spans="1:12" ht="15.75" x14ac:dyDescent="0.25">
      <c r="A6">
        <v>1</v>
      </c>
      <c r="B6" s="25" t="s">
        <v>60</v>
      </c>
      <c r="C6" s="26" t="s">
        <v>1</v>
      </c>
      <c r="D6" s="2">
        <v>137</v>
      </c>
      <c r="E6" s="2">
        <v>172</v>
      </c>
      <c r="F6" s="2">
        <v>226</v>
      </c>
      <c r="G6" s="2">
        <v>201</v>
      </c>
      <c r="H6" s="47">
        <v>736</v>
      </c>
      <c r="I6" s="2">
        <v>14</v>
      </c>
      <c r="J6" s="2">
        <v>19</v>
      </c>
      <c r="K6" s="2">
        <v>6</v>
      </c>
      <c r="L6" s="2">
        <v>3</v>
      </c>
    </row>
    <row r="7" spans="1:12" ht="15.75" x14ac:dyDescent="0.25">
      <c r="A7">
        <v>2</v>
      </c>
      <c r="B7" s="27" t="s">
        <v>61</v>
      </c>
      <c r="C7" s="28" t="s">
        <v>65</v>
      </c>
      <c r="D7" s="2">
        <v>170</v>
      </c>
      <c r="E7" s="2">
        <v>166</v>
      </c>
      <c r="F7" s="2">
        <v>162</v>
      </c>
      <c r="G7" s="2">
        <v>178</v>
      </c>
      <c r="H7" s="47">
        <v>676</v>
      </c>
      <c r="I7" s="2">
        <v>16</v>
      </c>
      <c r="J7" s="2">
        <v>11</v>
      </c>
      <c r="K7" s="2">
        <v>10</v>
      </c>
      <c r="L7" s="2">
        <v>3</v>
      </c>
    </row>
    <row r="8" spans="1:12" ht="15.75" x14ac:dyDescent="0.25">
      <c r="A8">
        <v>3</v>
      </c>
      <c r="B8" s="25" t="s">
        <v>60</v>
      </c>
      <c r="C8" s="26" t="s">
        <v>63</v>
      </c>
      <c r="D8" s="2">
        <v>161</v>
      </c>
      <c r="E8" s="2">
        <v>146</v>
      </c>
      <c r="F8" s="2">
        <v>196</v>
      </c>
      <c r="G8" s="2">
        <v>151</v>
      </c>
      <c r="H8" s="47">
        <v>654</v>
      </c>
      <c r="I8" s="2">
        <v>11</v>
      </c>
      <c r="J8" s="2">
        <v>18</v>
      </c>
      <c r="K8" s="2">
        <v>6</v>
      </c>
      <c r="L8" s="2">
        <v>6</v>
      </c>
    </row>
    <row r="9" spans="1:12" ht="15.75" x14ac:dyDescent="0.25">
      <c r="A9">
        <v>4</v>
      </c>
      <c r="B9" s="25" t="s">
        <v>60</v>
      </c>
      <c r="C9" s="26" t="s">
        <v>2</v>
      </c>
      <c r="D9" s="2">
        <v>176</v>
      </c>
      <c r="E9" s="2">
        <v>171</v>
      </c>
      <c r="F9" s="2">
        <v>136</v>
      </c>
      <c r="G9" s="2">
        <v>159</v>
      </c>
      <c r="H9" s="47">
        <v>642</v>
      </c>
      <c r="I9" s="2">
        <v>11</v>
      </c>
      <c r="J9" s="2">
        <v>16</v>
      </c>
      <c r="K9" s="2">
        <v>10</v>
      </c>
      <c r="L9" s="2">
        <v>4</v>
      </c>
    </row>
    <row r="10" spans="1:12" ht="15.75" x14ac:dyDescent="0.25">
      <c r="A10">
        <v>5</v>
      </c>
      <c r="B10" s="27" t="s">
        <v>61</v>
      </c>
      <c r="C10" s="28" t="s">
        <v>62</v>
      </c>
      <c r="D10" s="2">
        <v>159</v>
      </c>
      <c r="E10" s="2">
        <v>148</v>
      </c>
      <c r="F10" s="2">
        <v>176</v>
      </c>
      <c r="G10" s="2">
        <v>126</v>
      </c>
      <c r="H10" s="47">
        <v>609</v>
      </c>
      <c r="I10" s="2">
        <v>6</v>
      </c>
      <c r="J10" s="2">
        <v>20</v>
      </c>
      <c r="K10" s="2">
        <v>9</v>
      </c>
      <c r="L10" s="2">
        <v>5</v>
      </c>
    </row>
    <row r="11" spans="1:12" ht="15.75" x14ac:dyDescent="0.25">
      <c r="A11">
        <v>6</v>
      </c>
      <c r="B11" s="27" t="s">
        <v>61</v>
      </c>
      <c r="C11" s="28" t="s">
        <v>10</v>
      </c>
      <c r="D11" s="2">
        <v>149</v>
      </c>
      <c r="E11" s="2">
        <v>157</v>
      </c>
      <c r="F11" s="2">
        <v>146</v>
      </c>
      <c r="G11" s="2">
        <v>138</v>
      </c>
      <c r="H11" s="47">
        <v>590</v>
      </c>
      <c r="I11" s="2">
        <v>9</v>
      </c>
      <c r="J11" s="2">
        <v>17</v>
      </c>
      <c r="K11" s="2">
        <v>10</v>
      </c>
      <c r="L11" s="2">
        <v>7</v>
      </c>
    </row>
    <row r="12" spans="1:12" ht="15.75" x14ac:dyDescent="0.25">
      <c r="A12">
        <v>7</v>
      </c>
      <c r="B12" s="25" t="s">
        <v>60</v>
      </c>
      <c r="C12" s="26" t="s">
        <v>64</v>
      </c>
      <c r="D12" s="2">
        <v>134</v>
      </c>
      <c r="E12" s="2">
        <v>139</v>
      </c>
      <c r="F12" s="2">
        <v>139</v>
      </c>
      <c r="G12" s="2">
        <v>177</v>
      </c>
      <c r="H12" s="47">
        <v>589</v>
      </c>
      <c r="I12" s="2">
        <v>7</v>
      </c>
      <c r="J12" s="2">
        <v>16</v>
      </c>
      <c r="K12" s="2">
        <v>11</v>
      </c>
      <c r="L12" s="2">
        <v>6</v>
      </c>
    </row>
    <row r="13" spans="1:12" ht="15.75" x14ac:dyDescent="0.25">
      <c r="A13">
        <v>8</v>
      </c>
      <c r="B13" s="25" t="s">
        <v>60</v>
      </c>
      <c r="C13" s="26" t="s">
        <v>9</v>
      </c>
      <c r="D13" s="2">
        <v>146</v>
      </c>
      <c r="E13" s="2">
        <v>172</v>
      </c>
      <c r="F13" s="2">
        <v>105</v>
      </c>
      <c r="G13" s="2">
        <v>156</v>
      </c>
      <c r="H13" s="47">
        <v>579</v>
      </c>
      <c r="I13" s="2">
        <v>12</v>
      </c>
      <c r="J13" s="2">
        <v>9</v>
      </c>
      <c r="K13" s="2">
        <v>11</v>
      </c>
      <c r="L13" s="2">
        <v>9</v>
      </c>
    </row>
    <row r="14" spans="1:12" ht="15.75" x14ac:dyDescent="0.25">
      <c r="A14">
        <v>9</v>
      </c>
      <c r="B14" s="29" t="s">
        <v>66</v>
      </c>
      <c r="C14" s="30" t="s">
        <v>70</v>
      </c>
      <c r="D14" s="2">
        <v>136</v>
      </c>
      <c r="E14" s="2">
        <v>123</v>
      </c>
      <c r="F14" s="2">
        <v>155</v>
      </c>
      <c r="G14" s="2">
        <v>148</v>
      </c>
      <c r="H14" s="47">
        <v>562</v>
      </c>
      <c r="I14" s="2">
        <v>5</v>
      </c>
      <c r="J14" s="2">
        <v>17</v>
      </c>
      <c r="K14" s="2">
        <v>16</v>
      </c>
      <c r="L14" s="2">
        <v>2</v>
      </c>
    </row>
    <row r="15" spans="1:12" ht="15.75" x14ac:dyDescent="0.25">
      <c r="A15">
        <v>10</v>
      </c>
      <c r="B15" s="27" t="s">
        <v>61</v>
      </c>
      <c r="C15" s="28" t="s">
        <v>14</v>
      </c>
      <c r="D15" s="2">
        <v>126</v>
      </c>
      <c r="E15" s="2">
        <v>137</v>
      </c>
      <c r="F15" s="2">
        <v>157</v>
      </c>
      <c r="G15" s="2">
        <v>141</v>
      </c>
      <c r="H15" s="47">
        <v>561</v>
      </c>
      <c r="I15" s="2">
        <v>10</v>
      </c>
      <c r="J15" s="2">
        <v>9</v>
      </c>
      <c r="K15" s="2">
        <v>16</v>
      </c>
      <c r="L15" s="2">
        <v>5</v>
      </c>
    </row>
    <row r="16" spans="1:12" ht="15.75" x14ac:dyDescent="0.25">
      <c r="A16">
        <v>11</v>
      </c>
      <c r="B16" s="31" t="s">
        <v>68</v>
      </c>
      <c r="C16" s="32" t="s">
        <v>71</v>
      </c>
      <c r="D16" s="2">
        <v>148</v>
      </c>
      <c r="E16" s="2">
        <v>141</v>
      </c>
      <c r="F16" s="2">
        <v>124</v>
      </c>
      <c r="G16" s="2">
        <v>121</v>
      </c>
      <c r="H16" s="47">
        <v>534</v>
      </c>
      <c r="I16" s="2">
        <v>8</v>
      </c>
      <c r="J16" s="2">
        <v>14</v>
      </c>
      <c r="K16" s="2">
        <v>16</v>
      </c>
      <c r="L16" s="2">
        <v>3</v>
      </c>
    </row>
    <row r="17" spans="1:12" ht="15.75" x14ac:dyDescent="0.25">
      <c r="A17">
        <v>12</v>
      </c>
      <c r="B17" s="29" t="s">
        <v>66</v>
      </c>
      <c r="C17" s="30" t="s">
        <v>72</v>
      </c>
      <c r="D17" s="2">
        <v>123</v>
      </c>
      <c r="E17" s="2">
        <v>129</v>
      </c>
      <c r="F17" s="2">
        <v>134</v>
      </c>
      <c r="G17" s="2">
        <v>127</v>
      </c>
      <c r="H17" s="47">
        <v>513</v>
      </c>
      <c r="I17" s="2">
        <v>4</v>
      </c>
      <c r="J17" s="2">
        <v>13</v>
      </c>
      <c r="K17" s="2">
        <v>20</v>
      </c>
      <c r="L17" s="2">
        <v>3</v>
      </c>
    </row>
    <row r="18" spans="1:12" ht="15.75" x14ac:dyDescent="0.25">
      <c r="A18">
        <v>13</v>
      </c>
      <c r="B18" s="27" t="s">
        <v>61</v>
      </c>
      <c r="C18" s="28" t="s">
        <v>13</v>
      </c>
      <c r="D18" s="2">
        <v>151</v>
      </c>
      <c r="E18" s="2">
        <v>103</v>
      </c>
      <c r="F18" s="2">
        <v>121</v>
      </c>
      <c r="G18" s="2">
        <v>135</v>
      </c>
      <c r="H18" s="47">
        <v>510</v>
      </c>
      <c r="I18" s="2">
        <v>5</v>
      </c>
      <c r="J18" s="2">
        <v>13</v>
      </c>
      <c r="K18" s="2">
        <v>17</v>
      </c>
      <c r="L18" s="2">
        <v>5</v>
      </c>
    </row>
    <row r="19" spans="1:12" ht="15.75" x14ac:dyDescent="0.25">
      <c r="A19">
        <v>14</v>
      </c>
      <c r="B19" s="29" t="s">
        <v>66</v>
      </c>
      <c r="C19" s="30" t="s">
        <v>67</v>
      </c>
      <c r="D19" s="2">
        <v>142</v>
      </c>
      <c r="E19" s="2">
        <v>137</v>
      </c>
      <c r="F19" s="2">
        <v>124</v>
      </c>
      <c r="G19" s="2">
        <v>99</v>
      </c>
      <c r="H19" s="47">
        <v>502</v>
      </c>
      <c r="I19" s="2">
        <v>5</v>
      </c>
      <c r="J19" s="2">
        <v>14</v>
      </c>
      <c r="K19" s="2">
        <v>19</v>
      </c>
      <c r="L19" s="2">
        <v>2</v>
      </c>
    </row>
    <row r="20" spans="1:12" ht="15.75" x14ac:dyDescent="0.25">
      <c r="A20">
        <v>15</v>
      </c>
      <c r="B20" s="29" t="s">
        <v>66</v>
      </c>
      <c r="C20" s="30" t="s">
        <v>69</v>
      </c>
      <c r="D20" s="2">
        <v>117</v>
      </c>
      <c r="E20" s="2">
        <v>126</v>
      </c>
      <c r="F20" s="2">
        <v>98</v>
      </c>
      <c r="G20" s="2">
        <v>157</v>
      </c>
      <c r="H20" s="47">
        <v>498</v>
      </c>
      <c r="I20" s="2">
        <v>6</v>
      </c>
      <c r="J20" s="2">
        <v>11</v>
      </c>
      <c r="K20" s="2">
        <v>17</v>
      </c>
      <c r="L20" s="2">
        <v>7</v>
      </c>
    </row>
    <row r="21" spans="1:12" ht="15.75" x14ac:dyDescent="0.25">
      <c r="A21">
        <v>16</v>
      </c>
      <c r="B21" s="29" t="s">
        <v>66</v>
      </c>
      <c r="C21" s="30" t="s">
        <v>16</v>
      </c>
      <c r="D21" s="2">
        <v>123</v>
      </c>
      <c r="E21" s="2">
        <v>103</v>
      </c>
      <c r="F21" s="2">
        <v>117</v>
      </c>
      <c r="G21" s="2">
        <v>107</v>
      </c>
      <c r="H21" s="47">
        <v>450</v>
      </c>
      <c r="I21" s="2">
        <v>4</v>
      </c>
      <c r="J21" s="2">
        <v>9</v>
      </c>
      <c r="K21" s="2">
        <v>23</v>
      </c>
      <c r="L21" s="2">
        <v>4</v>
      </c>
    </row>
    <row r="22" spans="1:12" ht="13.9" customHeight="1" x14ac:dyDescent="0.25">
      <c r="D22" s="48"/>
      <c r="E22" s="48"/>
      <c r="F22" s="48"/>
      <c r="G22" s="48"/>
      <c r="H22" s="48"/>
      <c r="I22" s="48"/>
      <c r="J22" s="48"/>
      <c r="K22" s="48"/>
      <c r="L22" s="48"/>
    </row>
    <row r="23" spans="1:12" x14ac:dyDescent="0.25">
      <c r="C23">
        <v>211014</v>
      </c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21" x14ac:dyDescent="0.35">
      <c r="C24" s="41" t="s">
        <v>74</v>
      </c>
      <c r="D24" s="48"/>
      <c r="E24" s="48"/>
      <c r="F24" s="48"/>
      <c r="G24" s="48"/>
      <c r="H24" s="48"/>
      <c r="I24" s="48"/>
      <c r="J24" s="48"/>
      <c r="K24" s="48"/>
      <c r="L24" s="48"/>
    </row>
    <row r="25" spans="1:12" x14ac:dyDescent="0.25">
      <c r="D25" s="48"/>
      <c r="E25" s="48"/>
      <c r="F25" s="48"/>
      <c r="G25" s="48"/>
      <c r="H25" s="48"/>
      <c r="I25" s="48"/>
      <c r="J25" s="48"/>
      <c r="K25" s="48"/>
      <c r="L25" s="48"/>
    </row>
    <row r="26" spans="1:12" ht="15.75" x14ac:dyDescent="0.25">
      <c r="A26">
        <v>1</v>
      </c>
      <c r="B26" s="6" t="s">
        <v>22</v>
      </c>
      <c r="C26" s="7" t="s">
        <v>23</v>
      </c>
      <c r="D26" s="2">
        <v>169</v>
      </c>
      <c r="E26" s="2">
        <v>203</v>
      </c>
      <c r="F26" s="2">
        <v>212</v>
      </c>
      <c r="G26" s="2">
        <v>227</v>
      </c>
      <c r="H26" s="47">
        <v>811</v>
      </c>
      <c r="I26" s="2">
        <v>23</v>
      </c>
      <c r="J26" s="2">
        <v>16</v>
      </c>
      <c r="K26" s="2">
        <v>2</v>
      </c>
      <c r="L26" s="2">
        <v>3</v>
      </c>
    </row>
    <row r="27" spans="1:12" ht="15.75" x14ac:dyDescent="0.25">
      <c r="A27">
        <v>2</v>
      </c>
      <c r="B27" s="6" t="s">
        <v>22</v>
      </c>
      <c r="C27" s="8" t="s">
        <v>26</v>
      </c>
      <c r="D27" s="2">
        <v>223</v>
      </c>
      <c r="E27" s="2">
        <v>190</v>
      </c>
      <c r="F27" s="2">
        <v>192</v>
      </c>
      <c r="G27" s="2">
        <v>143</v>
      </c>
      <c r="H27" s="47">
        <v>748</v>
      </c>
      <c r="I27" s="2">
        <v>21</v>
      </c>
      <c r="J27" s="2">
        <v>11</v>
      </c>
      <c r="K27" s="2">
        <v>9</v>
      </c>
      <c r="L27" s="2">
        <v>2</v>
      </c>
    </row>
    <row r="28" spans="1:12" ht="15.75" x14ac:dyDescent="0.25">
      <c r="A28">
        <v>3</v>
      </c>
      <c r="B28" s="12" t="s">
        <v>29</v>
      </c>
      <c r="C28" s="13" t="s">
        <v>32</v>
      </c>
      <c r="D28" s="2">
        <v>220</v>
      </c>
      <c r="E28" s="2">
        <v>170</v>
      </c>
      <c r="F28" s="2">
        <v>168</v>
      </c>
      <c r="G28" s="2">
        <v>180</v>
      </c>
      <c r="H28" s="47">
        <v>738</v>
      </c>
      <c r="I28" s="2">
        <v>14</v>
      </c>
      <c r="J28" s="2">
        <v>18</v>
      </c>
      <c r="K28" s="2">
        <v>7</v>
      </c>
      <c r="L28" s="2">
        <v>1</v>
      </c>
    </row>
    <row r="29" spans="1:12" ht="15.75" x14ac:dyDescent="0.25">
      <c r="A29">
        <v>4</v>
      </c>
      <c r="B29" s="6" t="s">
        <v>22</v>
      </c>
      <c r="C29" s="7" t="s">
        <v>24</v>
      </c>
      <c r="D29" s="2">
        <v>178</v>
      </c>
      <c r="E29" s="2">
        <v>182</v>
      </c>
      <c r="F29" s="2">
        <v>216</v>
      </c>
      <c r="G29" s="2">
        <v>158</v>
      </c>
      <c r="H29" s="47">
        <v>734</v>
      </c>
      <c r="I29" s="2">
        <v>19</v>
      </c>
      <c r="J29" s="2">
        <v>12</v>
      </c>
      <c r="K29" s="2">
        <v>6</v>
      </c>
      <c r="L29" s="2">
        <v>4</v>
      </c>
    </row>
    <row r="30" spans="1:12" ht="15.75" x14ac:dyDescent="0.25">
      <c r="A30">
        <v>5</v>
      </c>
      <c r="B30" s="9" t="s">
        <v>25</v>
      </c>
      <c r="C30" s="11" t="s">
        <v>3</v>
      </c>
      <c r="D30" s="2">
        <v>157</v>
      </c>
      <c r="E30" s="2">
        <v>165</v>
      </c>
      <c r="F30" s="2">
        <v>201</v>
      </c>
      <c r="G30" s="2">
        <v>204</v>
      </c>
      <c r="H30" s="47">
        <v>727</v>
      </c>
      <c r="I30" s="2">
        <v>12</v>
      </c>
      <c r="J30" s="2">
        <v>21</v>
      </c>
      <c r="K30" s="2">
        <v>6</v>
      </c>
      <c r="L30" s="2">
        <v>1</v>
      </c>
    </row>
    <row r="31" spans="1:12" ht="15.75" x14ac:dyDescent="0.25">
      <c r="A31">
        <v>6</v>
      </c>
      <c r="B31" s="14" t="s">
        <v>30</v>
      </c>
      <c r="C31" s="16" t="s">
        <v>36</v>
      </c>
      <c r="D31" s="2">
        <v>186</v>
      </c>
      <c r="E31" s="2">
        <v>180</v>
      </c>
      <c r="F31" s="2">
        <v>181</v>
      </c>
      <c r="G31" s="2">
        <v>175</v>
      </c>
      <c r="H31" s="47">
        <v>722</v>
      </c>
      <c r="I31" s="2">
        <v>14</v>
      </c>
      <c r="J31" s="2">
        <v>19</v>
      </c>
      <c r="K31" s="2">
        <v>4</v>
      </c>
      <c r="L31" s="2">
        <v>4</v>
      </c>
    </row>
    <row r="32" spans="1:12" ht="15.75" x14ac:dyDescent="0.25">
      <c r="A32">
        <v>7</v>
      </c>
      <c r="B32" s="6" t="s">
        <v>22</v>
      </c>
      <c r="C32" s="8" t="s">
        <v>27</v>
      </c>
      <c r="D32" s="2">
        <v>139</v>
      </c>
      <c r="E32" s="2">
        <v>178</v>
      </c>
      <c r="F32" s="2">
        <v>186</v>
      </c>
      <c r="G32" s="2">
        <v>219</v>
      </c>
      <c r="H32" s="47">
        <v>722</v>
      </c>
      <c r="I32" s="2">
        <v>17</v>
      </c>
      <c r="J32" s="2">
        <v>13</v>
      </c>
      <c r="K32" s="2">
        <v>7</v>
      </c>
      <c r="L32" s="2">
        <v>4</v>
      </c>
    </row>
    <row r="33" spans="1:12" ht="15.75" x14ac:dyDescent="0.25">
      <c r="A33">
        <v>8</v>
      </c>
      <c r="B33" s="9" t="s">
        <v>25</v>
      </c>
      <c r="C33" s="10" t="s">
        <v>6</v>
      </c>
      <c r="D33" s="2">
        <v>176</v>
      </c>
      <c r="E33" s="2">
        <v>198</v>
      </c>
      <c r="F33" s="2">
        <v>174</v>
      </c>
      <c r="G33" s="2">
        <v>167</v>
      </c>
      <c r="H33" s="47">
        <v>715</v>
      </c>
      <c r="I33" s="2">
        <v>11</v>
      </c>
      <c r="J33" s="2">
        <v>25</v>
      </c>
      <c r="K33" s="2">
        <v>3</v>
      </c>
      <c r="L33" s="2">
        <v>2</v>
      </c>
    </row>
    <row r="34" spans="1:12" ht="15.75" x14ac:dyDescent="0.25">
      <c r="A34">
        <v>9</v>
      </c>
      <c r="B34" s="9" t="s">
        <v>25</v>
      </c>
      <c r="C34" s="10" t="s">
        <v>4</v>
      </c>
      <c r="D34" s="2">
        <v>173</v>
      </c>
      <c r="E34" s="2">
        <v>154</v>
      </c>
      <c r="F34" s="2">
        <v>182</v>
      </c>
      <c r="G34" s="2">
        <v>199</v>
      </c>
      <c r="H34" s="47">
        <v>708</v>
      </c>
      <c r="I34" s="2">
        <v>18</v>
      </c>
      <c r="J34" s="2">
        <v>15</v>
      </c>
      <c r="K34" s="2">
        <v>4</v>
      </c>
      <c r="L34" s="2">
        <v>5</v>
      </c>
    </row>
    <row r="35" spans="1:12" ht="15.75" x14ac:dyDescent="0.25">
      <c r="A35">
        <v>10</v>
      </c>
      <c r="B35" s="12" t="s">
        <v>29</v>
      </c>
      <c r="C35" s="13" t="s">
        <v>38</v>
      </c>
      <c r="D35" s="2">
        <v>158</v>
      </c>
      <c r="E35" s="2">
        <v>213</v>
      </c>
      <c r="F35" s="2">
        <v>162</v>
      </c>
      <c r="G35" s="2">
        <v>168</v>
      </c>
      <c r="H35" s="47">
        <v>701</v>
      </c>
      <c r="I35" s="2">
        <v>18</v>
      </c>
      <c r="J35" s="2">
        <v>11</v>
      </c>
      <c r="K35" s="2">
        <v>9</v>
      </c>
      <c r="L35" s="2">
        <v>4</v>
      </c>
    </row>
    <row r="36" spans="1:12" ht="15.75" x14ac:dyDescent="0.25">
      <c r="A36">
        <v>11</v>
      </c>
      <c r="B36" s="14" t="s">
        <v>30</v>
      </c>
      <c r="C36" s="15" t="s">
        <v>31</v>
      </c>
      <c r="D36" s="2">
        <v>181</v>
      </c>
      <c r="E36" s="2">
        <v>165</v>
      </c>
      <c r="F36" s="2">
        <v>191</v>
      </c>
      <c r="G36" s="2">
        <v>163</v>
      </c>
      <c r="H36" s="47">
        <v>700</v>
      </c>
      <c r="I36" s="2">
        <v>15</v>
      </c>
      <c r="J36" s="2">
        <v>17</v>
      </c>
      <c r="K36" s="2">
        <v>9</v>
      </c>
      <c r="L36" s="2">
        <v>1</v>
      </c>
    </row>
    <row r="37" spans="1:12" ht="15.75" x14ac:dyDescent="0.25">
      <c r="A37">
        <v>12</v>
      </c>
      <c r="B37" s="6" t="s">
        <v>22</v>
      </c>
      <c r="C37" s="8" t="s">
        <v>5</v>
      </c>
      <c r="D37" s="2">
        <v>165</v>
      </c>
      <c r="E37" s="2">
        <v>170</v>
      </c>
      <c r="F37" s="2">
        <v>201</v>
      </c>
      <c r="G37" s="2">
        <v>158</v>
      </c>
      <c r="H37" s="47">
        <v>694</v>
      </c>
      <c r="I37" s="2">
        <v>14</v>
      </c>
      <c r="J37" s="2">
        <v>21</v>
      </c>
      <c r="K37" s="2">
        <v>6</v>
      </c>
      <c r="L37" s="2">
        <v>2</v>
      </c>
    </row>
    <row r="38" spans="1:12" ht="15.75" x14ac:dyDescent="0.25">
      <c r="A38">
        <v>13</v>
      </c>
      <c r="B38" s="9" t="s">
        <v>25</v>
      </c>
      <c r="C38" s="11" t="s">
        <v>34</v>
      </c>
      <c r="D38" s="2">
        <v>138</v>
      </c>
      <c r="E38" s="2">
        <v>176</v>
      </c>
      <c r="F38" s="2">
        <v>226</v>
      </c>
      <c r="G38" s="2">
        <v>147</v>
      </c>
      <c r="H38" s="47">
        <v>687</v>
      </c>
      <c r="I38" s="2">
        <v>12</v>
      </c>
      <c r="J38" s="2">
        <v>20</v>
      </c>
      <c r="K38" s="2">
        <v>3</v>
      </c>
      <c r="L38" s="2">
        <v>7</v>
      </c>
    </row>
    <row r="39" spans="1:12" ht="15.75" x14ac:dyDescent="0.25">
      <c r="A39">
        <v>14</v>
      </c>
      <c r="B39" s="14" t="s">
        <v>30</v>
      </c>
      <c r="C39" s="16" t="s">
        <v>0</v>
      </c>
      <c r="D39" s="2">
        <v>158</v>
      </c>
      <c r="E39" s="2">
        <v>158</v>
      </c>
      <c r="F39" s="2">
        <v>169</v>
      </c>
      <c r="G39" s="2">
        <v>201</v>
      </c>
      <c r="H39" s="47">
        <v>686</v>
      </c>
      <c r="I39" s="2">
        <v>16</v>
      </c>
      <c r="J39" s="2">
        <v>13</v>
      </c>
      <c r="K39" s="2">
        <v>11</v>
      </c>
      <c r="L39" s="2">
        <v>2</v>
      </c>
    </row>
    <row r="40" spans="1:12" ht="15.75" x14ac:dyDescent="0.25">
      <c r="A40">
        <v>15</v>
      </c>
      <c r="B40" s="9" t="s">
        <v>25</v>
      </c>
      <c r="C40" s="11" t="s">
        <v>33</v>
      </c>
      <c r="D40" s="2">
        <v>158</v>
      </c>
      <c r="E40" s="2">
        <v>158</v>
      </c>
      <c r="F40" s="2">
        <v>167</v>
      </c>
      <c r="G40" s="2">
        <v>200</v>
      </c>
      <c r="H40" s="47">
        <v>683</v>
      </c>
      <c r="I40" s="2">
        <v>15</v>
      </c>
      <c r="J40" s="2">
        <v>15</v>
      </c>
      <c r="K40" s="2">
        <v>6</v>
      </c>
      <c r="L40" s="2">
        <v>4</v>
      </c>
    </row>
    <row r="41" spans="1:12" ht="15.75" x14ac:dyDescent="0.25">
      <c r="A41">
        <v>16</v>
      </c>
      <c r="B41" s="9" t="s">
        <v>25</v>
      </c>
      <c r="C41" s="10" t="s">
        <v>28</v>
      </c>
      <c r="D41" s="2">
        <v>171</v>
      </c>
      <c r="E41" s="2">
        <v>191</v>
      </c>
      <c r="F41" s="2">
        <v>158</v>
      </c>
      <c r="G41" s="2">
        <v>160</v>
      </c>
      <c r="H41" s="47">
        <v>680</v>
      </c>
      <c r="I41" s="2">
        <v>10</v>
      </c>
      <c r="J41" s="2">
        <v>21</v>
      </c>
      <c r="K41" s="2">
        <v>7</v>
      </c>
      <c r="L41" s="2">
        <v>2</v>
      </c>
    </row>
    <row r="42" spans="1:12" ht="15.75" x14ac:dyDescent="0.25">
      <c r="A42">
        <v>17</v>
      </c>
      <c r="B42" s="22" t="s">
        <v>47</v>
      </c>
      <c r="C42" s="23" t="s">
        <v>48</v>
      </c>
      <c r="D42" s="2">
        <v>186</v>
      </c>
      <c r="E42" s="2">
        <v>132</v>
      </c>
      <c r="F42" s="2">
        <v>195</v>
      </c>
      <c r="G42" s="2">
        <v>141</v>
      </c>
      <c r="H42" s="47">
        <v>654</v>
      </c>
      <c r="I42" s="2">
        <v>11</v>
      </c>
      <c r="J42" s="2">
        <v>18</v>
      </c>
      <c r="K42" s="2">
        <v>8</v>
      </c>
      <c r="L42" s="2">
        <v>4</v>
      </c>
    </row>
    <row r="43" spans="1:12" ht="15.75" x14ac:dyDescent="0.25">
      <c r="A43">
        <v>18</v>
      </c>
      <c r="B43" s="14" t="s">
        <v>30</v>
      </c>
      <c r="C43" s="15" t="s">
        <v>39</v>
      </c>
      <c r="D43" s="2">
        <v>134</v>
      </c>
      <c r="E43" s="2">
        <v>192</v>
      </c>
      <c r="F43" s="2">
        <v>177</v>
      </c>
      <c r="G43" s="2">
        <v>147</v>
      </c>
      <c r="H43" s="47">
        <v>650</v>
      </c>
      <c r="I43" s="2">
        <v>12</v>
      </c>
      <c r="J43" s="2">
        <v>16</v>
      </c>
      <c r="K43" s="2">
        <v>11</v>
      </c>
      <c r="L43" s="2">
        <v>2</v>
      </c>
    </row>
    <row r="44" spans="1:12" ht="15.75" x14ac:dyDescent="0.25">
      <c r="A44">
        <v>19</v>
      </c>
      <c r="B44" s="14" t="s">
        <v>30</v>
      </c>
      <c r="C44" s="16" t="s">
        <v>40</v>
      </c>
      <c r="D44" s="2">
        <v>175</v>
      </c>
      <c r="E44" s="2">
        <v>148</v>
      </c>
      <c r="F44" s="2">
        <v>170</v>
      </c>
      <c r="G44" s="2">
        <v>147</v>
      </c>
      <c r="H44" s="47">
        <v>640</v>
      </c>
      <c r="I44" s="2">
        <v>12</v>
      </c>
      <c r="J44" s="2">
        <v>17</v>
      </c>
      <c r="K44" s="2">
        <v>9</v>
      </c>
      <c r="L44" s="2">
        <v>3</v>
      </c>
    </row>
    <row r="45" spans="1:12" ht="15.75" x14ac:dyDescent="0.25">
      <c r="A45">
        <v>20</v>
      </c>
      <c r="B45" s="12" t="s">
        <v>29</v>
      </c>
      <c r="C45" s="13" t="s">
        <v>42</v>
      </c>
      <c r="D45" s="2">
        <v>159</v>
      </c>
      <c r="E45" s="2">
        <v>180</v>
      </c>
      <c r="F45" s="2">
        <v>158</v>
      </c>
      <c r="G45" s="2">
        <v>138</v>
      </c>
      <c r="H45" s="47">
        <v>635</v>
      </c>
      <c r="I45" s="2">
        <v>10</v>
      </c>
      <c r="J45" s="2">
        <v>18</v>
      </c>
      <c r="K45" s="2">
        <v>7</v>
      </c>
      <c r="L45" s="2">
        <v>5</v>
      </c>
    </row>
    <row r="46" spans="1:12" ht="15.75" x14ac:dyDescent="0.25">
      <c r="A46">
        <v>21</v>
      </c>
      <c r="B46" s="12" t="s">
        <v>29</v>
      </c>
      <c r="C46" s="13" t="s">
        <v>11</v>
      </c>
      <c r="D46" s="2">
        <v>157</v>
      </c>
      <c r="E46" s="2">
        <v>170</v>
      </c>
      <c r="F46" s="2">
        <v>148</v>
      </c>
      <c r="G46" s="2">
        <v>145</v>
      </c>
      <c r="H46" s="47">
        <v>620</v>
      </c>
      <c r="I46" s="2">
        <v>9</v>
      </c>
      <c r="J46" s="2">
        <v>18</v>
      </c>
      <c r="K46" s="2">
        <v>9</v>
      </c>
      <c r="L46" s="2">
        <v>5</v>
      </c>
    </row>
    <row r="47" spans="1:12" ht="15.75" x14ac:dyDescent="0.25">
      <c r="A47">
        <v>22</v>
      </c>
      <c r="B47" s="19" t="s">
        <v>43</v>
      </c>
      <c r="C47" s="20" t="s">
        <v>45</v>
      </c>
      <c r="D47" s="2">
        <v>159</v>
      </c>
      <c r="E47" s="2">
        <v>149</v>
      </c>
      <c r="F47" s="2">
        <v>153</v>
      </c>
      <c r="G47" s="2">
        <v>157</v>
      </c>
      <c r="H47" s="47">
        <v>618</v>
      </c>
      <c r="I47" s="2">
        <v>7</v>
      </c>
      <c r="J47" s="2">
        <v>21</v>
      </c>
      <c r="K47" s="2">
        <v>8</v>
      </c>
      <c r="L47" s="2">
        <v>4</v>
      </c>
    </row>
    <row r="48" spans="1:12" ht="15.75" x14ac:dyDescent="0.25">
      <c r="A48">
        <v>23</v>
      </c>
      <c r="B48" s="14" t="s">
        <v>30</v>
      </c>
      <c r="C48" s="16" t="s">
        <v>37</v>
      </c>
      <c r="D48" s="2">
        <v>127</v>
      </c>
      <c r="E48" s="2">
        <v>190</v>
      </c>
      <c r="F48" s="2">
        <v>150</v>
      </c>
      <c r="G48" s="2">
        <v>140</v>
      </c>
      <c r="H48" s="47">
        <v>607</v>
      </c>
      <c r="I48" s="2">
        <v>15</v>
      </c>
      <c r="J48" s="2">
        <v>6</v>
      </c>
      <c r="K48" s="2">
        <v>10</v>
      </c>
      <c r="L48" s="2">
        <v>9</v>
      </c>
    </row>
    <row r="49" spans="1:12" ht="15.75" x14ac:dyDescent="0.25">
      <c r="A49">
        <v>24</v>
      </c>
      <c r="B49" s="19" t="s">
        <v>43</v>
      </c>
      <c r="C49" s="20" t="s">
        <v>54</v>
      </c>
      <c r="D49" s="2">
        <v>181</v>
      </c>
      <c r="E49" s="2">
        <v>138</v>
      </c>
      <c r="F49" s="2">
        <v>168</v>
      </c>
      <c r="G49" s="2">
        <v>157</v>
      </c>
      <c r="H49" s="47">
        <v>602</v>
      </c>
      <c r="I49" s="2">
        <v>9</v>
      </c>
      <c r="J49" s="2">
        <v>17</v>
      </c>
      <c r="K49" s="2">
        <v>10</v>
      </c>
      <c r="L49" s="2">
        <v>4</v>
      </c>
    </row>
    <row r="50" spans="1:12" ht="15.75" x14ac:dyDescent="0.25">
      <c r="A50">
        <v>25</v>
      </c>
      <c r="B50" s="22" t="s">
        <v>47</v>
      </c>
      <c r="C50" s="23" t="s">
        <v>53</v>
      </c>
      <c r="D50" s="2">
        <v>153</v>
      </c>
      <c r="E50" s="2">
        <v>137</v>
      </c>
      <c r="F50" s="2">
        <v>165</v>
      </c>
      <c r="G50" s="2">
        <v>139</v>
      </c>
      <c r="H50" s="47">
        <v>594</v>
      </c>
      <c r="I50" s="2">
        <v>6</v>
      </c>
      <c r="J50" s="2">
        <v>19</v>
      </c>
      <c r="K50" s="2">
        <v>14</v>
      </c>
      <c r="L50" s="2">
        <v>1</v>
      </c>
    </row>
    <row r="51" spans="1:12" ht="15.75" x14ac:dyDescent="0.25">
      <c r="A51">
        <v>26</v>
      </c>
      <c r="B51" s="17" t="s">
        <v>41</v>
      </c>
      <c r="C51" s="18" t="s">
        <v>51</v>
      </c>
      <c r="D51" s="2">
        <v>127</v>
      </c>
      <c r="E51" s="2">
        <v>118</v>
      </c>
      <c r="F51" s="2">
        <v>179</v>
      </c>
      <c r="G51" s="2">
        <v>154</v>
      </c>
      <c r="H51" s="47">
        <v>578</v>
      </c>
      <c r="I51" s="2">
        <v>6</v>
      </c>
      <c r="J51" s="2">
        <v>18</v>
      </c>
      <c r="K51" s="2">
        <v>14</v>
      </c>
      <c r="L51" s="2">
        <v>2</v>
      </c>
    </row>
    <row r="52" spans="1:12" ht="15.75" x14ac:dyDescent="0.25">
      <c r="A52">
        <v>27</v>
      </c>
      <c r="B52" s="14" t="s">
        <v>30</v>
      </c>
      <c r="C52" s="16" t="s">
        <v>46</v>
      </c>
      <c r="D52" s="2">
        <v>167</v>
      </c>
      <c r="E52" s="2">
        <v>124</v>
      </c>
      <c r="F52" s="2">
        <v>136</v>
      </c>
      <c r="G52" s="2">
        <v>151</v>
      </c>
      <c r="H52" s="47">
        <v>578</v>
      </c>
      <c r="I52" s="2">
        <v>13</v>
      </c>
      <c r="J52" s="2">
        <v>8</v>
      </c>
      <c r="K52" s="2">
        <v>17</v>
      </c>
      <c r="L52" s="2">
        <v>4</v>
      </c>
    </row>
    <row r="53" spans="1:12" ht="15.75" x14ac:dyDescent="0.25">
      <c r="A53">
        <v>28</v>
      </c>
      <c r="B53" s="22" t="s">
        <v>47</v>
      </c>
      <c r="C53" s="23" t="s">
        <v>7</v>
      </c>
      <c r="D53" s="2">
        <v>131</v>
      </c>
      <c r="E53" s="2">
        <v>150</v>
      </c>
      <c r="F53" s="2">
        <v>167</v>
      </c>
      <c r="G53" s="2">
        <v>125</v>
      </c>
      <c r="H53" s="47">
        <v>573</v>
      </c>
      <c r="I53" s="2">
        <v>8</v>
      </c>
      <c r="J53" s="2">
        <v>15</v>
      </c>
      <c r="K53" s="2">
        <v>15</v>
      </c>
      <c r="L53" s="2">
        <v>4</v>
      </c>
    </row>
    <row r="54" spans="1:12" ht="15.75" x14ac:dyDescent="0.25">
      <c r="A54">
        <v>29</v>
      </c>
      <c r="B54" s="19" t="s">
        <v>43</v>
      </c>
      <c r="C54" s="21" t="s">
        <v>44</v>
      </c>
      <c r="D54" s="2">
        <v>125</v>
      </c>
      <c r="E54" s="2">
        <v>145</v>
      </c>
      <c r="F54" s="2">
        <v>159</v>
      </c>
      <c r="G54" s="2">
        <v>140</v>
      </c>
      <c r="H54" s="47">
        <v>569</v>
      </c>
      <c r="I54" s="2">
        <v>12</v>
      </c>
      <c r="J54" s="2">
        <v>8</v>
      </c>
      <c r="K54" s="2">
        <v>12</v>
      </c>
      <c r="L54" s="2">
        <v>8</v>
      </c>
    </row>
    <row r="55" spans="1:12" ht="15.75" x14ac:dyDescent="0.25">
      <c r="A55">
        <v>30</v>
      </c>
      <c r="B55" s="12" t="s">
        <v>29</v>
      </c>
      <c r="C55" s="13" t="s">
        <v>35</v>
      </c>
      <c r="D55" s="2">
        <v>138</v>
      </c>
      <c r="E55" s="2">
        <v>129</v>
      </c>
      <c r="F55" s="2">
        <v>150</v>
      </c>
      <c r="G55" s="2">
        <v>143</v>
      </c>
      <c r="H55" s="47">
        <v>560</v>
      </c>
      <c r="I55" s="2">
        <v>8</v>
      </c>
      <c r="J55" s="2">
        <v>15</v>
      </c>
      <c r="K55" s="2">
        <v>15</v>
      </c>
      <c r="L55" s="2">
        <v>4</v>
      </c>
    </row>
    <row r="56" spans="1:12" ht="15.75" x14ac:dyDescent="0.25">
      <c r="A56">
        <v>31</v>
      </c>
      <c r="B56" s="19" t="s">
        <v>43</v>
      </c>
      <c r="C56" s="20" t="s">
        <v>8</v>
      </c>
      <c r="D56" s="2">
        <v>145</v>
      </c>
      <c r="E56" s="2">
        <v>135</v>
      </c>
      <c r="F56" s="2">
        <v>129</v>
      </c>
      <c r="G56" s="2">
        <v>136</v>
      </c>
      <c r="H56" s="47">
        <v>545</v>
      </c>
      <c r="I56" s="2">
        <v>10</v>
      </c>
      <c r="J56" s="2">
        <v>10</v>
      </c>
      <c r="K56" s="2">
        <v>16</v>
      </c>
      <c r="L56" s="2">
        <v>4</v>
      </c>
    </row>
    <row r="57" spans="1:12" ht="15.75" x14ac:dyDescent="0.25">
      <c r="A57">
        <v>32</v>
      </c>
      <c r="B57" s="19" t="s">
        <v>43</v>
      </c>
      <c r="C57" s="21" t="s">
        <v>12</v>
      </c>
      <c r="D57" s="2">
        <v>138</v>
      </c>
      <c r="E57" s="2">
        <v>137</v>
      </c>
      <c r="F57" s="2">
        <v>175</v>
      </c>
      <c r="G57" s="2">
        <v>92</v>
      </c>
      <c r="H57" s="47">
        <v>542</v>
      </c>
      <c r="I57" s="2">
        <v>9</v>
      </c>
      <c r="J57" s="2">
        <v>9</v>
      </c>
      <c r="K57" s="2">
        <v>17</v>
      </c>
      <c r="L57" s="2">
        <v>6</v>
      </c>
    </row>
    <row r="58" spans="1:12" ht="15.75" x14ac:dyDescent="0.25">
      <c r="A58">
        <v>33</v>
      </c>
      <c r="B58" s="17" t="s">
        <v>41</v>
      </c>
      <c r="C58" s="18" t="s">
        <v>49</v>
      </c>
      <c r="D58" s="2">
        <v>132</v>
      </c>
      <c r="E58" s="2">
        <v>156</v>
      </c>
      <c r="F58" s="2">
        <v>125</v>
      </c>
      <c r="G58" s="2">
        <v>124</v>
      </c>
      <c r="H58" s="47">
        <v>537</v>
      </c>
      <c r="I58" s="2">
        <v>5</v>
      </c>
      <c r="J58" s="2">
        <v>14</v>
      </c>
      <c r="K58" s="2">
        <v>16</v>
      </c>
      <c r="L58" s="2">
        <v>5</v>
      </c>
    </row>
    <row r="59" spans="1:12" ht="15.75" x14ac:dyDescent="0.25">
      <c r="A59">
        <v>34</v>
      </c>
      <c r="B59" s="22" t="s">
        <v>47</v>
      </c>
      <c r="C59" s="24" t="s">
        <v>50</v>
      </c>
      <c r="D59" s="2">
        <v>116</v>
      </c>
      <c r="E59" s="2">
        <v>147</v>
      </c>
      <c r="F59" s="2">
        <v>141</v>
      </c>
      <c r="G59" s="2">
        <v>131</v>
      </c>
      <c r="H59" s="47">
        <v>535</v>
      </c>
      <c r="I59" s="2">
        <v>6</v>
      </c>
      <c r="J59" s="2">
        <v>15</v>
      </c>
      <c r="K59" s="2">
        <v>19</v>
      </c>
      <c r="L59" s="2">
        <v>0</v>
      </c>
    </row>
    <row r="60" spans="1:12" ht="15.75" x14ac:dyDescent="0.25">
      <c r="A60">
        <v>35</v>
      </c>
      <c r="B60" s="19" t="s">
        <v>43</v>
      </c>
      <c r="C60" s="20" t="s">
        <v>15</v>
      </c>
      <c r="D60" s="2">
        <v>170</v>
      </c>
      <c r="E60" s="2">
        <v>125</v>
      </c>
      <c r="F60" s="2">
        <v>113</v>
      </c>
      <c r="G60" s="2">
        <v>120</v>
      </c>
      <c r="H60" s="47">
        <v>528</v>
      </c>
      <c r="I60" s="2">
        <v>8</v>
      </c>
      <c r="J60" s="2">
        <v>10</v>
      </c>
      <c r="K60" s="2">
        <v>14</v>
      </c>
      <c r="L60" s="2">
        <v>8</v>
      </c>
    </row>
    <row r="61" spans="1:12" ht="15.75" x14ac:dyDescent="0.25">
      <c r="A61">
        <v>36</v>
      </c>
      <c r="B61" s="17" t="s">
        <v>41</v>
      </c>
      <c r="C61" s="23" t="s">
        <v>59</v>
      </c>
      <c r="D61" s="2">
        <v>131</v>
      </c>
      <c r="E61" s="2">
        <v>135</v>
      </c>
      <c r="F61" s="2">
        <v>114</v>
      </c>
      <c r="G61" s="2">
        <v>135</v>
      </c>
      <c r="H61" s="47">
        <v>515</v>
      </c>
      <c r="I61" s="2">
        <v>5</v>
      </c>
      <c r="J61" s="2">
        <v>14</v>
      </c>
      <c r="K61" s="2">
        <v>15</v>
      </c>
      <c r="L61" s="2">
        <v>6</v>
      </c>
    </row>
    <row r="62" spans="1:12" ht="15.75" x14ac:dyDescent="0.25">
      <c r="A62">
        <v>37</v>
      </c>
      <c r="B62" s="17" t="s">
        <v>41</v>
      </c>
      <c r="C62" s="18" t="s">
        <v>58</v>
      </c>
      <c r="D62" s="2">
        <v>121</v>
      </c>
      <c r="E62" s="2">
        <v>165</v>
      </c>
      <c r="F62" s="2">
        <v>113</v>
      </c>
      <c r="G62" s="2">
        <v>113</v>
      </c>
      <c r="H62" s="47">
        <v>512</v>
      </c>
      <c r="I62" s="2">
        <v>7</v>
      </c>
      <c r="J62" s="2">
        <v>10</v>
      </c>
      <c r="K62" s="2">
        <v>20</v>
      </c>
      <c r="L62" s="2">
        <v>3</v>
      </c>
    </row>
    <row r="63" spans="1:12" ht="15.75" x14ac:dyDescent="0.25">
      <c r="A63">
        <v>38</v>
      </c>
      <c r="B63" s="17" t="s">
        <v>41</v>
      </c>
      <c r="C63" s="18" t="s">
        <v>55</v>
      </c>
      <c r="D63" s="2">
        <v>119</v>
      </c>
      <c r="E63" s="2">
        <v>137</v>
      </c>
      <c r="F63" s="2">
        <v>126</v>
      </c>
      <c r="G63" s="2">
        <v>114</v>
      </c>
      <c r="H63" s="47">
        <v>496</v>
      </c>
      <c r="I63" s="2">
        <v>4</v>
      </c>
      <c r="J63" s="2">
        <v>11</v>
      </c>
      <c r="K63" s="2">
        <v>19</v>
      </c>
      <c r="L63" s="2">
        <v>6</v>
      </c>
    </row>
    <row r="64" spans="1:12" ht="15.75" x14ac:dyDescent="0.25">
      <c r="A64">
        <v>39</v>
      </c>
      <c r="B64" s="17" t="s">
        <v>41</v>
      </c>
      <c r="C64" s="18" t="s">
        <v>57</v>
      </c>
      <c r="D64" s="2">
        <v>129</v>
      </c>
      <c r="E64" s="2">
        <v>128</v>
      </c>
      <c r="F64" s="2">
        <v>101</v>
      </c>
      <c r="G64" s="2">
        <v>126</v>
      </c>
      <c r="H64" s="47">
        <v>484</v>
      </c>
      <c r="I64" s="2">
        <v>7</v>
      </c>
      <c r="J64" s="2">
        <v>10</v>
      </c>
      <c r="K64" s="2">
        <v>19</v>
      </c>
      <c r="L64" s="2">
        <v>4</v>
      </c>
    </row>
    <row r="65" spans="1:12" ht="15.75" x14ac:dyDescent="0.25">
      <c r="A65">
        <v>40</v>
      </c>
      <c r="B65" s="19" t="s">
        <v>43</v>
      </c>
      <c r="C65" s="20" t="s">
        <v>52</v>
      </c>
      <c r="D65" s="2">
        <v>113</v>
      </c>
      <c r="E65" s="2">
        <v>121</v>
      </c>
      <c r="F65" s="2">
        <v>119</v>
      </c>
      <c r="G65" s="2">
        <v>127</v>
      </c>
      <c r="H65" s="47">
        <v>480</v>
      </c>
      <c r="I65" s="2">
        <v>6</v>
      </c>
      <c r="J65" s="2">
        <v>10</v>
      </c>
      <c r="K65" s="2">
        <v>17</v>
      </c>
      <c r="L65" s="2">
        <v>7</v>
      </c>
    </row>
    <row r="66" spans="1:12" ht="15.75" x14ac:dyDescent="0.25">
      <c r="A66">
        <v>41</v>
      </c>
      <c r="B66" s="22" t="s">
        <v>47</v>
      </c>
      <c r="C66" s="23" t="s">
        <v>56</v>
      </c>
      <c r="D66" s="2">
        <v>122</v>
      </c>
      <c r="E66" s="2">
        <v>106</v>
      </c>
      <c r="F66" s="2">
        <v>116</v>
      </c>
      <c r="G66" s="2">
        <v>122</v>
      </c>
      <c r="H66" s="47">
        <v>466</v>
      </c>
      <c r="I66" s="2">
        <v>8</v>
      </c>
      <c r="J66" s="2">
        <v>6</v>
      </c>
      <c r="K66" s="2">
        <v>21</v>
      </c>
      <c r="L66" s="2">
        <v>6</v>
      </c>
    </row>
    <row r="67" spans="1:12" ht="15.75" x14ac:dyDescent="0.25">
      <c r="A67">
        <v>42</v>
      </c>
      <c r="B67" s="17" t="s">
        <v>41</v>
      </c>
      <c r="C67" s="18" t="s">
        <v>17</v>
      </c>
      <c r="D67" s="2">
        <v>131</v>
      </c>
      <c r="E67" s="2">
        <v>107</v>
      </c>
      <c r="F67" s="2">
        <v>91</v>
      </c>
      <c r="G67" s="2">
        <v>129</v>
      </c>
      <c r="H67" s="47">
        <v>458</v>
      </c>
      <c r="I67" s="2">
        <v>4</v>
      </c>
      <c r="J67" s="2">
        <v>11</v>
      </c>
      <c r="K67" s="2">
        <v>19</v>
      </c>
      <c r="L67" s="2">
        <v>7</v>
      </c>
    </row>
  </sheetData>
  <sortState ref="B27:L67">
    <sortCondition descending="1" ref="H27:H67"/>
  </sortState>
  <pageMargins left="0.7" right="0.7" top="0.75" bottom="0.75" header="0.3" footer="0.3"/>
  <pageSetup paperSize="9" orientation="portrait" horizontalDpi="0" verticalDpi="0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0"/>
  <sheetViews>
    <sheetView topLeftCell="B16" workbookViewId="0">
      <selection activeCell="R11" sqref="R11"/>
    </sheetView>
  </sheetViews>
  <sheetFormatPr defaultRowHeight="15.75" x14ac:dyDescent="0.25"/>
  <cols>
    <col min="2" max="2" width="5.85546875" style="56" customWidth="1"/>
    <col min="3" max="3" width="3.28515625" bestFit="1" customWidth="1"/>
    <col min="4" max="4" width="21.28515625" customWidth="1"/>
    <col min="5" max="8" width="6.140625" customWidth="1"/>
    <col min="9" max="9" width="6.42578125" customWidth="1"/>
    <col min="10" max="13" width="5.28515625" customWidth="1"/>
    <col min="14" max="15" width="5.85546875" customWidth="1"/>
    <col min="16" max="16" width="8.42578125" customWidth="1"/>
    <col min="17" max="17" width="9.42578125" style="1" customWidth="1"/>
  </cols>
  <sheetData>
    <row r="1" spans="2:17" ht="18.600000000000001" customHeight="1" x14ac:dyDescent="0.25">
      <c r="B1" s="57"/>
      <c r="D1">
        <v>211014</v>
      </c>
    </row>
    <row r="2" spans="2:17" ht="18" customHeight="1" x14ac:dyDescent="0.25">
      <c r="B2" s="57"/>
    </row>
    <row r="3" spans="2:17" ht="34.15" customHeight="1" x14ac:dyDescent="0.35">
      <c r="B3" s="57"/>
      <c r="D3" s="41" t="s">
        <v>73</v>
      </c>
      <c r="G3" s="41" t="s">
        <v>75</v>
      </c>
      <c r="N3" s="3" t="s">
        <v>18</v>
      </c>
      <c r="O3" s="3" t="s">
        <v>19</v>
      </c>
      <c r="P3" s="4" t="s">
        <v>21</v>
      </c>
      <c r="Q3" s="5" t="s">
        <v>20</v>
      </c>
    </row>
    <row r="4" spans="2:17" ht="18" customHeight="1" x14ac:dyDescent="0.25">
      <c r="P4" s="65"/>
      <c r="Q4" s="49"/>
    </row>
    <row r="5" spans="2:17" ht="21.6" customHeight="1" x14ac:dyDescent="0.25">
      <c r="B5" s="56">
        <v>1</v>
      </c>
      <c r="C5" s="27" t="s">
        <v>61</v>
      </c>
      <c r="D5" s="28" t="s">
        <v>65</v>
      </c>
      <c r="E5" s="2">
        <v>170</v>
      </c>
      <c r="F5" s="2">
        <v>166</v>
      </c>
      <c r="G5" s="2">
        <v>162</v>
      </c>
      <c r="H5" s="2">
        <v>178</v>
      </c>
      <c r="I5" s="47">
        <v>676</v>
      </c>
      <c r="J5" s="2">
        <v>16</v>
      </c>
      <c r="K5" s="2">
        <v>11</v>
      </c>
      <c r="L5" s="2">
        <v>10</v>
      </c>
      <c r="M5" s="2">
        <v>3</v>
      </c>
      <c r="N5" s="2">
        <v>42</v>
      </c>
      <c r="O5" s="2">
        <v>4</v>
      </c>
      <c r="P5" s="2">
        <f t="shared" ref="P5:P20" si="0">N5*O5</f>
        <v>168</v>
      </c>
      <c r="Q5" s="47">
        <f t="shared" ref="Q5:Q10" si="1">I5+P5</f>
        <v>844</v>
      </c>
    </row>
    <row r="6" spans="2:17" ht="21.6" customHeight="1" x14ac:dyDescent="0.25">
      <c r="B6" s="56">
        <v>2</v>
      </c>
      <c r="C6" s="25" t="s">
        <v>60</v>
      </c>
      <c r="D6" s="26" t="s">
        <v>1</v>
      </c>
      <c r="E6" s="2">
        <v>137</v>
      </c>
      <c r="F6" s="2">
        <v>172</v>
      </c>
      <c r="G6" s="2">
        <v>226</v>
      </c>
      <c r="H6" s="2">
        <v>201</v>
      </c>
      <c r="I6" s="47">
        <v>736</v>
      </c>
      <c r="J6" s="2">
        <v>14</v>
      </c>
      <c r="K6" s="2">
        <v>19</v>
      </c>
      <c r="L6" s="2">
        <v>6</v>
      </c>
      <c r="M6" s="2">
        <v>3</v>
      </c>
      <c r="N6" s="2">
        <v>17</v>
      </c>
      <c r="O6" s="2">
        <v>4</v>
      </c>
      <c r="P6" s="2">
        <f t="shared" si="0"/>
        <v>68</v>
      </c>
      <c r="Q6" s="47">
        <f t="shared" si="1"/>
        <v>804</v>
      </c>
    </row>
    <row r="7" spans="2:17" ht="21.6" customHeight="1" x14ac:dyDescent="0.25">
      <c r="B7" s="56">
        <v>3</v>
      </c>
      <c r="C7" s="25" t="s">
        <v>60</v>
      </c>
      <c r="D7" s="26" t="s">
        <v>2</v>
      </c>
      <c r="E7" s="2">
        <v>176</v>
      </c>
      <c r="F7" s="2">
        <v>171</v>
      </c>
      <c r="G7" s="2">
        <v>136</v>
      </c>
      <c r="H7" s="2">
        <v>159</v>
      </c>
      <c r="I7" s="47">
        <v>642</v>
      </c>
      <c r="J7" s="2">
        <v>11</v>
      </c>
      <c r="K7" s="2">
        <v>16</v>
      </c>
      <c r="L7" s="2">
        <v>10</v>
      </c>
      <c r="M7" s="2">
        <v>4</v>
      </c>
      <c r="N7" s="2">
        <v>39</v>
      </c>
      <c r="O7" s="2">
        <v>4</v>
      </c>
      <c r="P7" s="2">
        <f t="shared" si="0"/>
        <v>156</v>
      </c>
      <c r="Q7" s="47">
        <f t="shared" si="1"/>
        <v>798</v>
      </c>
    </row>
    <row r="8" spans="2:17" ht="21.6" customHeight="1" x14ac:dyDescent="0.25">
      <c r="B8" s="56">
        <v>4</v>
      </c>
      <c r="C8" s="25" t="s">
        <v>60</v>
      </c>
      <c r="D8" s="26" t="s">
        <v>63</v>
      </c>
      <c r="E8" s="2">
        <v>161</v>
      </c>
      <c r="F8" s="2">
        <v>146</v>
      </c>
      <c r="G8" s="2">
        <v>196</v>
      </c>
      <c r="H8" s="2">
        <v>151</v>
      </c>
      <c r="I8" s="47">
        <v>654</v>
      </c>
      <c r="J8" s="2">
        <v>11</v>
      </c>
      <c r="K8" s="2">
        <v>18</v>
      </c>
      <c r="L8" s="2">
        <v>6</v>
      </c>
      <c r="M8" s="2">
        <v>6</v>
      </c>
      <c r="N8" s="2">
        <v>34</v>
      </c>
      <c r="O8" s="2">
        <v>4</v>
      </c>
      <c r="P8" s="2">
        <f t="shared" si="0"/>
        <v>136</v>
      </c>
      <c r="Q8" s="47">
        <f t="shared" si="1"/>
        <v>790</v>
      </c>
    </row>
    <row r="9" spans="2:17" ht="21.6" customHeight="1" x14ac:dyDescent="0.25">
      <c r="B9" s="56">
        <v>5</v>
      </c>
      <c r="C9" s="29" t="s">
        <v>66</v>
      </c>
      <c r="D9" s="30" t="s">
        <v>70</v>
      </c>
      <c r="E9" s="2">
        <v>136</v>
      </c>
      <c r="F9" s="2">
        <v>123</v>
      </c>
      <c r="G9" s="2">
        <v>155</v>
      </c>
      <c r="H9" s="2">
        <v>148</v>
      </c>
      <c r="I9" s="47">
        <v>562</v>
      </c>
      <c r="J9" s="2">
        <v>5</v>
      </c>
      <c r="K9" s="2">
        <v>17</v>
      </c>
      <c r="L9" s="2">
        <v>16</v>
      </c>
      <c r="M9" s="2">
        <v>2</v>
      </c>
      <c r="N9" s="2">
        <v>49</v>
      </c>
      <c r="O9" s="2">
        <v>4</v>
      </c>
      <c r="P9" s="2">
        <f t="shared" si="0"/>
        <v>196</v>
      </c>
      <c r="Q9" s="47">
        <f t="shared" si="1"/>
        <v>758</v>
      </c>
    </row>
    <row r="10" spans="2:17" ht="21.6" customHeight="1" x14ac:dyDescent="0.25">
      <c r="B10" s="56">
        <v>6</v>
      </c>
      <c r="C10" s="25" t="s">
        <v>60</v>
      </c>
      <c r="D10" s="26" t="s">
        <v>64</v>
      </c>
      <c r="E10" s="2">
        <v>134</v>
      </c>
      <c r="F10" s="2">
        <v>139</v>
      </c>
      <c r="G10" s="2">
        <v>139</v>
      </c>
      <c r="H10" s="2">
        <v>177</v>
      </c>
      <c r="I10" s="47">
        <v>589</v>
      </c>
      <c r="J10" s="2">
        <v>7</v>
      </c>
      <c r="K10" s="2">
        <v>16</v>
      </c>
      <c r="L10" s="2">
        <v>11</v>
      </c>
      <c r="M10" s="2">
        <v>6</v>
      </c>
      <c r="N10" s="2">
        <v>38</v>
      </c>
      <c r="O10" s="2">
        <v>4</v>
      </c>
      <c r="P10" s="2">
        <f t="shared" si="0"/>
        <v>152</v>
      </c>
      <c r="Q10" s="47">
        <f t="shared" si="1"/>
        <v>741</v>
      </c>
    </row>
    <row r="11" spans="2:17" ht="21.6" customHeight="1" x14ac:dyDescent="0.25">
      <c r="B11" s="56">
        <v>7</v>
      </c>
      <c r="C11" s="25" t="s">
        <v>60</v>
      </c>
      <c r="D11" s="26" t="s">
        <v>9</v>
      </c>
      <c r="E11" s="2">
        <v>146</v>
      </c>
      <c r="F11" s="2">
        <v>172</v>
      </c>
      <c r="G11" s="2">
        <v>105</v>
      </c>
      <c r="H11" s="2">
        <v>156</v>
      </c>
      <c r="I11" s="47">
        <v>579</v>
      </c>
      <c r="J11" s="2">
        <v>12</v>
      </c>
      <c r="K11" s="2">
        <v>9</v>
      </c>
      <c r="L11" s="2">
        <v>11</v>
      </c>
      <c r="M11" s="2">
        <v>9</v>
      </c>
      <c r="N11" s="2">
        <v>39</v>
      </c>
      <c r="O11" s="2">
        <v>4</v>
      </c>
      <c r="P11" s="2">
        <f t="shared" si="0"/>
        <v>156</v>
      </c>
      <c r="Q11" s="47">
        <f>SUM(I11+P11)</f>
        <v>735</v>
      </c>
    </row>
    <row r="12" spans="2:17" ht="21.6" customHeight="1" x14ac:dyDescent="0.25">
      <c r="B12" s="56">
        <v>8</v>
      </c>
      <c r="C12" s="27" t="s">
        <v>61</v>
      </c>
      <c r="D12" s="28" t="s">
        <v>62</v>
      </c>
      <c r="E12" s="2">
        <v>159</v>
      </c>
      <c r="F12" s="2">
        <v>148</v>
      </c>
      <c r="G12" s="2">
        <v>176</v>
      </c>
      <c r="H12" s="2">
        <v>126</v>
      </c>
      <c r="I12" s="47">
        <v>609</v>
      </c>
      <c r="J12" s="2">
        <v>6</v>
      </c>
      <c r="K12" s="2">
        <v>20</v>
      </c>
      <c r="L12" s="2">
        <v>9</v>
      </c>
      <c r="M12" s="2">
        <v>5</v>
      </c>
      <c r="N12" s="2">
        <v>30</v>
      </c>
      <c r="O12" s="2">
        <v>4</v>
      </c>
      <c r="P12" s="2">
        <f t="shared" si="0"/>
        <v>120</v>
      </c>
      <c r="Q12" s="47">
        <f>SUM(I12+P12)</f>
        <v>729</v>
      </c>
    </row>
    <row r="13" spans="2:17" ht="21.6" customHeight="1" x14ac:dyDescent="0.25">
      <c r="B13" s="56">
        <v>9</v>
      </c>
      <c r="C13" s="27" t="s">
        <v>61</v>
      </c>
      <c r="D13" s="28" t="s">
        <v>10</v>
      </c>
      <c r="E13" s="2">
        <v>149</v>
      </c>
      <c r="F13" s="2">
        <v>157</v>
      </c>
      <c r="G13" s="2">
        <v>146</v>
      </c>
      <c r="H13" s="2">
        <v>138</v>
      </c>
      <c r="I13" s="47">
        <v>590</v>
      </c>
      <c r="J13" s="2">
        <v>9</v>
      </c>
      <c r="K13" s="2">
        <v>17</v>
      </c>
      <c r="L13" s="2">
        <v>10</v>
      </c>
      <c r="M13" s="2">
        <v>7</v>
      </c>
      <c r="N13" s="2">
        <v>34</v>
      </c>
      <c r="O13" s="2">
        <v>4</v>
      </c>
      <c r="P13" s="2">
        <f t="shared" si="0"/>
        <v>136</v>
      </c>
      <c r="Q13" s="47">
        <f>SUM(I13+P13)</f>
        <v>726</v>
      </c>
    </row>
    <row r="14" spans="2:17" ht="21.6" customHeight="1" x14ac:dyDescent="0.25">
      <c r="B14" s="56">
        <v>10</v>
      </c>
      <c r="C14" s="31" t="s">
        <v>68</v>
      </c>
      <c r="D14" s="32" t="s">
        <v>71</v>
      </c>
      <c r="E14" s="2">
        <v>148</v>
      </c>
      <c r="F14" s="2">
        <v>141</v>
      </c>
      <c r="G14" s="2">
        <v>124</v>
      </c>
      <c r="H14" s="2">
        <v>121</v>
      </c>
      <c r="I14" s="47">
        <v>534</v>
      </c>
      <c r="J14" s="2">
        <v>8</v>
      </c>
      <c r="K14" s="2">
        <v>14</v>
      </c>
      <c r="L14" s="2">
        <v>16</v>
      </c>
      <c r="M14" s="2">
        <v>3</v>
      </c>
      <c r="N14" s="2">
        <v>47</v>
      </c>
      <c r="O14" s="2">
        <v>4</v>
      </c>
      <c r="P14" s="2">
        <f t="shared" si="0"/>
        <v>188</v>
      </c>
      <c r="Q14" s="47">
        <f>SUM(I14+P14)</f>
        <v>722</v>
      </c>
    </row>
    <row r="15" spans="2:17" ht="21.6" customHeight="1" x14ac:dyDescent="0.25">
      <c r="B15" s="56">
        <v>11</v>
      </c>
      <c r="C15" s="29" t="s">
        <v>66</v>
      </c>
      <c r="D15" s="30" t="s">
        <v>72</v>
      </c>
      <c r="E15" s="2">
        <v>123</v>
      </c>
      <c r="F15" s="2">
        <v>129</v>
      </c>
      <c r="G15" s="2">
        <v>134</v>
      </c>
      <c r="H15" s="2">
        <v>127</v>
      </c>
      <c r="I15" s="47">
        <v>513</v>
      </c>
      <c r="J15" s="2">
        <v>4</v>
      </c>
      <c r="K15" s="2">
        <v>13</v>
      </c>
      <c r="L15" s="2">
        <v>20</v>
      </c>
      <c r="M15" s="2">
        <v>3</v>
      </c>
      <c r="N15" s="2">
        <v>45</v>
      </c>
      <c r="O15" s="2">
        <v>4</v>
      </c>
      <c r="P15" s="2">
        <f t="shared" si="0"/>
        <v>180</v>
      </c>
      <c r="Q15" s="47">
        <f>I15+P15</f>
        <v>693</v>
      </c>
    </row>
    <row r="16" spans="2:17" ht="21.6" customHeight="1" x14ac:dyDescent="0.25">
      <c r="B16" s="56">
        <v>12</v>
      </c>
      <c r="C16" s="27" t="s">
        <v>61</v>
      </c>
      <c r="D16" s="28" t="s">
        <v>13</v>
      </c>
      <c r="E16" s="2">
        <v>151</v>
      </c>
      <c r="F16" s="2">
        <v>103</v>
      </c>
      <c r="G16" s="2">
        <v>121</v>
      </c>
      <c r="H16" s="2">
        <v>135</v>
      </c>
      <c r="I16" s="47">
        <v>510</v>
      </c>
      <c r="J16" s="2">
        <v>5</v>
      </c>
      <c r="K16" s="2">
        <v>13</v>
      </c>
      <c r="L16" s="2">
        <v>17</v>
      </c>
      <c r="M16" s="2">
        <v>5</v>
      </c>
      <c r="N16" s="2">
        <v>45</v>
      </c>
      <c r="O16" s="2">
        <v>4</v>
      </c>
      <c r="P16" s="2">
        <f t="shared" si="0"/>
        <v>180</v>
      </c>
      <c r="Q16" s="47">
        <f>I16+P16</f>
        <v>690</v>
      </c>
    </row>
    <row r="17" spans="2:17" ht="21.6" customHeight="1" x14ac:dyDescent="0.25">
      <c r="B17" s="56">
        <v>13</v>
      </c>
      <c r="C17" s="29" t="s">
        <v>66</v>
      </c>
      <c r="D17" s="30" t="s">
        <v>69</v>
      </c>
      <c r="E17" s="2">
        <v>117</v>
      </c>
      <c r="F17" s="2">
        <v>126</v>
      </c>
      <c r="G17" s="2">
        <v>98</v>
      </c>
      <c r="H17" s="2">
        <v>157</v>
      </c>
      <c r="I17" s="47">
        <v>498</v>
      </c>
      <c r="J17" s="2">
        <v>6</v>
      </c>
      <c r="K17" s="2">
        <v>11</v>
      </c>
      <c r="L17" s="2">
        <v>17</v>
      </c>
      <c r="M17" s="2">
        <v>7</v>
      </c>
      <c r="N17" s="2">
        <v>48</v>
      </c>
      <c r="O17" s="2">
        <v>4</v>
      </c>
      <c r="P17" s="2">
        <f t="shared" si="0"/>
        <v>192</v>
      </c>
      <c r="Q17" s="47">
        <f>I17+P17</f>
        <v>690</v>
      </c>
    </row>
    <row r="18" spans="2:17" ht="21.6" customHeight="1" x14ac:dyDescent="0.25">
      <c r="B18" s="56">
        <v>14</v>
      </c>
      <c r="C18" s="27" t="s">
        <v>61</v>
      </c>
      <c r="D18" s="28" t="s">
        <v>14</v>
      </c>
      <c r="E18" s="2">
        <v>126</v>
      </c>
      <c r="F18" s="2">
        <v>137</v>
      </c>
      <c r="G18" s="2">
        <v>157</v>
      </c>
      <c r="H18" s="2">
        <v>141</v>
      </c>
      <c r="I18" s="47">
        <v>561</v>
      </c>
      <c r="J18" s="2">
        <v>10</v>
      </c>
      <c r="K18" s="2">
        <v>9</v>
      </c>
      <c r="L18" s="2">
        <v>16</v>
      </c>
      <c r="M18" s="2">
        <v>5</v>
      </c>
      <c r="N18" s="2">
        <v>31</v>
      </c>
      <c r="O18" s="2">
        <v>4</v>
      </c>
      <c r="P18" s="2">
        <f t="shared" si="0"/>
        <v>124</v>
      </c>
      <c r="Q18" s="47">
        <f>SUM(I18+P18)</f>
        <v>685</v>
      </c>
    </row>
    <row r="19" spans="2:17" ht="21.6" customHeight="1" x14ac:dyDescent="0.25">
      <c r="B19" s="56">
        <v>15</v>
      </c>
      <c r="C19" s="29" t="s">
        <v>66</v>
      </c>
      <c r="D19" s="30" t="s">
        <v>67</v>
      </c>
      <c r="E19" s="2">
        <v>142</v>
      </c>
      <c r="F19" s="2">
        <v>137</v>
      </c>
      <c r="G19" s="2">
        <v>124</v>
      </c>
      <c r="H19" s="2">
        <v>99</v>
      </c>
      <c r="I19" s="47">
        <v>502</v>
      </c>
      <c r="J19" s="2">
        <v>5</v>
      </c>
      <c r="K19" s="2">
        <v>14</v>
      </c>
      <c r="L19" s="2">
        <v>19</v>
      </c>
      <c r="M19" s="2">
        <v>2</v>
      </c>
      <c r="N19" s="2">
        <v>43</v>
      </c>
      <c r="O19" s="2">
        <v>4</v>
      </c>
      <c r="P19" s="2">
        <f t="shared" si="0"/>
        <v>172</v>
      </c>
      <c r="Q19" s="47">
        <f>SUM(I19+P19)</f>
        <v>674</v>
      </c>
    </row>
    <row r="20" spans="2:17" ht="21.6" customHeight="1" x14ac:dyDescent="0.25">
      <c r="B20" s="56">
        <v>16</v>
      </c>
      <c r="C20" s="29" t="s">
        <v>66</v>
      </c>
      <c r="D20" s="30" t="s">
        <v>16</v>
      </c>
      <c r="E20" s="2">
        <v>123</v>
      </c>
      <c r="F20" s="2">
        <v>103</v>
      </c>
      <c r="G20" s="2">
        <v>117</v>
      </c>
      <c r="H20" s="2">
        <v>107</v>
      </c>
      <c r="I20" s="47">
        <v>450</v>
      </c>
      <c r="J20" s="2">
        <v>4</v>
      </c>
      <c r="K20" s="2">
        <v>9</v>
      </c>
      <c r="L20" s="2">
        <v>23</v>
      </c>
      <c r="M20" s="2">
        <v>4</v>
      </c>
      <c r="N20" s="2">
        <v>51</v>
      </c>
      <c r="O20" s="2">
        <v>4</v>
      </c>
      <c r="P20" s="2">
        <f t="shared" si="0"/>
        <v>204</v>
      </c>
      <c r="Q20" s="47">
        <f>I20+P20</f>
        <v>654</v>
      </c>
    </row>
    <row r="22" spans="2:17" x14ac:dyDescent="0.25">
      <c r="D22">
        <v>211014</v>
      </c>
    </row>
    <row r="23" spans="2:17" ht="21" x14ac:dyDescent="0.35">
      <c r="D23" s="41" t="s">
        <v>74</v>
      </c>
      <c r="G23" s="41" t="s">
        <v>75</v>
      </c>
    </row>
    <row r="24" spans="2:17" ht="31.9" customHeight="1" x14ac:dyDescent="0.25">
      <c r="N24" s="3" t="s">
        <v>18</v>
      </c>
      <c r="O24" s="3" t="s">
        <v>19</v>
      </c>
      <c r="P24" s="4" t="s">
        <v>21</v>
      </c>
      <c r="Q24" s="5" t="s">
        <v>20</v>
      </c>
    </row>
    <row r="25" spans="2:17" ht="16.5" x14ac:dyDescent="0.25">
      <c r="B25" s="57">
        <v>1</v>
      </c>
      <c r="C25" s="14" t="s">
        <v>30</v>
      </c>
      <c r="D25" s="43" t="s">
        <v>36</v>
      </c>
      <c r="E25" s="2">
        <v>186</v>
      </c>
      <c r="F25" s="2">
        <v>180</v>
      </c>
      <c r="G25" s="2">
        <v>181</v>
      </c>
      <c r="H25" s="2">
        <v>175</v>
      </c>
      <c r="I25" s="47">
        <v>722</v>
      </c>
      <c r="J25" s="2">
        <v>14</v>
      </c>
      <c r="K25" s="2">
        <v>19</v>
      </c>
      <c r="L25" s="2">
        <v>4</v>
      </c>
      <c r="M25" s="2">
        <v>4</v>
      </c>
      <c r="N25" s="2">
        <v>31</v>
      </c>
      <c r="O25" s="2">
        <v>4</v>
      </c>
      <c r="P25" s="2">
        <f t="shared" ref="P25:P49" si="2">N25*O25</f>
        <v>124</v>
      </c>
      <c r="Q25" s="47">
        <f>SUM(I25+P25)</f>
        <v>846</v>
      </c>
    </row>
    <row r="26" spans="2:17" ht="16.5" x14ac:dyDescent="0.25">
      <c r="B26" s="57">
        <v>2</v>
      </c>
      <c r="C26" s="36" t="s">
        <v>29</v>
      </c>
      <c r="D26" s="39" t="s">
        <v>32</v>
      </c>
      <c r="E26" s="2">
        <v>220</v>
      </c>
      <c r="F26" s="2">
        <v>170</v>
      </c>
      <c r="G26" s="2">
        <v>168</v>
      </c>
      <c r="H26" s="2">
        <v>180</v>
      </c>
      <c r="I26" s="47">
        <v>738</v>
      </c>
      <c r="J26" s="2">
        <v>14</v>
      </c>
      <c r="K26" s="2">
        <v>18</v>
      </c>
      <c r="L26" s="2">
        <v>7</v>
      </c>
      <c r="M26" s="2">
        <v>1</v>
      </c>
      <c r="N26" s="2">
        <v>26</v>
      </c>
      <c r="O26" s="2">
        <v>4</v>
      </c>
      <c r="P26" s="2">
        <f t="shared" si="2"/>
        <v>104</v>
      </c>
      <c r="Q26" s="47">
        <f>SUM(I26+P26)</f>
        <v>842</v>
      </c>
    </row>
    <row r="27" spans="2:17" ht="16.5" x14ac:dyDescent="0.25">
      <c r="B27" s="57">
        <v>3</v>
      </c>
      <c r="C27" s="22" t="s">
        <v>47</v>
      </c>
      <c r="D27" s="45" t="s">
        <v>48</v>
      </c>
      <c r="E27" s="2">
        <v>186</v>
      </c>
      <c r="F27" s="2">
        <v>132</v>
      </c>
      <c r="G27" s="2">
        <v>195</v>
      </c>
      <c r="H27" s="2">
        <v>141</v>
      </c>
      <c r="I27" s="47">
        <v>654</v>
      </c>
      <c r="J27" s="2">
        <v>11</v>
      </c>
      <c r="K27" s="2">
        <v>18</v>
      </c>
      <c r="L27" s="2">
        <v>8</v>
      </c>
      <c r="M27" s="2">
        <v>4</v>
      </c>
      <c r="N27" s="2">
        <v>43</v>
      </c>
      <c r="O27" s="2">
        <v>4</v>
      </c>
      <c r="P27" s="2">
        <f t="shared" si="2"/>
        <v>172</v>
      </c>
      <c r="Q27" s="47">
        <f>SUM(I27+P27)</f>
        <v>826</v>
      </c>
    </row>
    <row r="28" spans="2:17" ht="16.5" x14ac:dyDescent="0.25">
      <c r="B28" s="57">
        <v>4</v>
      </c>
      <c r="C28" s="12" t="s">
        <v>29</v>
      </c>
      <c r="D28" s="46" t="s">
        <v>38</v>
      </c>
      <c r="E28" s="2">
        <v>158</v>
      </c>
      <c r="F28" s="2">
        <v>213</v>
      </c>
      <c r="G28" s="2">
        <v>162</v>
      </c>
      <c r="H28" s="2">
        <v>168</v>
      </c>
      <c r="I28" s="47">
        <v>701</v>
      </c>
      <c r="J28" s="2">
        <v>18</v>
      </c>
      <c r="K28" s="2">
        <v>11</v>
      </c>
      <c r="L28" s="2">
        <v>9</v>
      </c>
      <c r="M28" s="2">
        <v>4</v>
      </c>
      <c r="N28" s="2">
        <v>31</v>
      </c>
      <c r="O28" s="2">
        <v>4</v>
      </c>
      <c r="P28" s="2">
        <f t="shared" si="2"/>
        <v>124</v>
      </c>
      <c r="Q28" s="47">
        <f>SUM(I28+P28)</f>
        <v>825</v>
      </c>
    </row>
    <row r="29" spans="2:17" ht="16.5" x14ac:dyDescent="0.25">
      <c r="B29" s="57">
        <v>5</v>
      </c>
      <c r="C29" s="6" t="s">
        <v>22</v>
      </c>
      <c r="D29" s="58" t="s">
        <v>26</v>
      </c>
      <c r="E29" s="2">
        <v>223</v>
      </c>
      <c r="F29" s="2">
        <v>190</v>
      </c>
      <c r="G29" s="2">
        <v>192</v>
      </c>
      <c r="H29" s="2">
        <v>143</v>
      </c>
      <c r="I29" s="47">
        <v>748</v>
      </c>
      <c r="J29" s="2">
        <v>21</v>
      </c>
      <c r="K29" s="2">
        <v>11</v>
      </c>
      <c r="L29" s="2">
        <v>9</v>
      </c>
      <c r="M29" s="2">
        <v>2</v>
      </c>
      <c r="N29" s="2">
        <v>19</v>
      </c>
      <c r="O29" s="2">
        <v>4</v>
      </c>
      <c r="P29" s="2">
        <f t="shared" si="2"/>
        <v>76</v>
      </c>
      <c r="Q29" s="47">
        <f>I29+P29</f>
        <v>824</v>
      </c>
    </row>
    <row r="30" spans="2:17" ht="16.5" x14ac:dyDescent="0.25">
      <c r="B30" s="57">
        <v>6</v>
      </c>
      <c r="C30" s="14" t="s">
        <v>30</v>
      </c>
      <c r="D30" s="43" t="s">
        <v>0</v>
      </c>
      <c r="E30" s="2">
        <v>158</v>
      </c>
      <c r="F30" s="2">
        <v>158</v>
      </c>
      <c r="G30" s="2">
        <v>169</v>
      </c>
      <c r="H30" s="2">
        <v>201</v>
      </c>
      <c r="I30" s="47">
        <v>686</v>
      </c>
      <c r="J30" s="2">
        <v>16</v>
      </c>
      <c r="K30" s="2">
        <v>13</v>
      </c>
      <c r="L30" s="2">
        <v>11</v>
      </c>
      <c r="M30" s="2">
        <v>2</v>
      </c>
      <c r="N30" s="2">
        <v>34</v>
      </c>
      <c r="O30" s="2">
        <v>4</v>
      </c>
      <c r="P30" s="2">
        <f t="shared" si="2"/>
        <v>136</v>
      </c>
      <c r="Q30" s="47">
        <f>SUM(I30+P30)</f>
        <v>822</v>
      </c>
    </row>
    <row r="31" spans="2:17" ht="16.5" x14ac:dyDescent="0.25">
      <c r="B31" s="57">
        <v>7</v>
      </c>
      <c r="C31" s="19" t="s">
        <v>43</v>
      </c>
      <c r="D31" s="59" t="s">
        <v>45</v>
      </c>
      <c r="E31" s="2">
        <v>159</v>
      </c>
      <c r="F31" s="2">
        <v>149</v>
      </c>
      <c r="G31" s="2">
        <v>153</v>
      </c>
      <c r="H31" s="2">
        <v>157</v>
      </c>
      <c r="I31" s="47">
        <v>618</v>
      </c>
      <c r="J31" s="2">
        <v>7</v>
      </c>
      <c r="K31" s="2">
        <v>21</v>
      </c>
      <c r="L31" s="2">
        <v>8</v>
      </c>
      <c r="M31" s="2">
        <v>4</v>
      </c>
      <c r="N31" s="2">
        <v>47</v>
      </c>
      <c r="O31" s="2">
        <v>4</v>
      </c>
      <c r="P31" s="2">
        <f t="shared" si="2"/>
        <v>188</v>
      </c>
      <c r="Q31" s="2">
        <f>I31+P31</f>
        <v>806</v>
      </c>
    </row>
    <row r="32" spans="2:17" ht="16.5" x14ac:dyDescent="0.25">
      <c r="B32" s="57">
        <v>8</v>
      </c>
      <c r="C32" s="19" t="s">
        <v>43</v>
      </c>
      <c r="D32" s="59" t="s">
        <v>54</v>
      </c>
      <c r="E32" s="2">
        <v>181</v>
      </c>
      <c r="F32" s="2">
        <v>138</v>
      </c>
      <c r="G32" s="2">
        <v>168</v>
      </c>
      <c r="H32" s="2">
        <v>157</v>
      </c>
      <c r="I32" s="47">
        <v>602</v>
      </c>
      <c r="J32" s="2">
        <v>9</v>
      </c>
      <c r="K32" s="2">
        <v>17</v>
      </c>
      <c r="L32" s="2">
        <v>10</v>
      </c>
      <c r="M32" s="2">
        <v>4</v>
      </c>
      <c r="N32" s="2">
        <v>50</v>
      </c>
      <c r="O32" s="2">
        <v>4</v>
      </c>
      <c r="P32" s="2">
        <f t="shared" si="2"/>
        <v>200</v>
      </c>
      <c r="Q32" s="47">
        <f>SUM(I32+P32)</f>
        <v>802</v>
      </c>
    </row>
    <row r="33" spans="2:17" ht="16.5" x14ac:dyDescent="0.25">
      <c r="B33" s="57">
        <v>9</v>
      </c>
      <c r="C33" s="33" t="s">
        <v>30</v>
      </c>
      <c r="D33" s="38" t="s">
        <v>31</v>
      </c>
      <c r="E33" s="2">
        <v>181</v>
      </c>
      <c r="F33" s="2">
        <v>165</v>
      </c>
      <c r="G33" s="2">
        <v>191</v>
      </c>
      <c r="H33" s="2">
        <v>163</v>
      </c>
      <c r="I33" s="47">
        <v>700</v>
      </c>
      <c r="J33" s="2">
        <v>15</v>
      </c>
      <c r="K33" s="2">
        <v>17</v>
      </c>
      <c r="L33" s="2">
        <v>9</v>
      </c>
      <c r="M33" s="2">
        <v>1</v>
      </c>
      <c r="N33" s="2">
        <v>25</v>
      </c>
      <c r="O33" s="2">
        <v>4</v>
      </c>
      <c r="P33" s="2">
        <f t="shared" si="2"/>
        <v>100</v>
      </c>
      <c r="Q33" s="47">
        <f>I33+P33</f>
        <v>800</v>
      </c>
    </row>
    <row r="34" spans="2:17" ht="16.5" x14ac:dyDescent="0.25">
      <c r="B34" s="57">
        <v>10</v>
      </c>
      <c r="C34" s="6" t="s">
        <v>22</v>
      </c>
      <c r="D34" s="58" t="s">
        <v>27</v>
      </c>
      <c r="E34" s="2">
        <v>139</v>
      </c>
      <c r="F34" s="2">
        <v>178</v>
      </c>
      <c r="G34" s="2">
        <v>186</v>
      </c>
      <c r="H34" s="2">
        <v>219</v>
      </c>
      <c r="I34" s="47">
        <v>722</v>
      </c>
      <c r="J34" s="2">
        <v>17</v>
      </c>
      <c r="K34" s="2">
        <v>13</v>
      </c>
      <c r="L34" s="2">
        <v>7</v>
      </c>
      <c r="M34" s="2">
        <v>4</v>
      </c>
      <c r="N34" s="2">
        <v>18</v>
      </c>
      <c r="O34" s="2">
        <v>4</v>
      </c>
      <c r="P34" s="2">
        <f t="shared" si="2"/>
        <v>72</v>
      </c>
      <c r="Q34" s="47">
        <f>I34+P34</f>
        <v>794</v>
      </c>
    </row>
    <row r="35" spans="2:17" ht="16.5" x14ac:dyDescent="0.25">
      <c r="B35" s="57">
        <v>11</v>
      </c>
      <c r="C35" s="6" t="s">
        <v>22</v>
      </c>
      <c r="D35" s="60" t="s">
        <v>24</v>
      </c>
      <c r="E35" s="2">
        <v>178</v>
      </c>
      <c r="F35" s="2">
        <v>182</v>
      </c>
      <c r="G35" s="2">
        <v>216</v>
      </c>
      <c r="H35" s="2">
        <v>158</v>
      </c>
      <c r="I35" s="47">
        <v>734</v>
      </c>
      <c r="J35" s="2">
        <v>19</v>
      </c>
      <c r="K35" s="2">
        <v>12</v>
      </c>
      <c r="L35" s="2">
        <v>6</v>
      </c>
      <c r="M35" s="2">
        <v>4</v>
      </c>
      <c r="N35" s="2">
        <v>14</v>
      </c>
      <c r="O35" s="2">
        <v>4</v>
      </c>
      <c r="P35" s="2">
        <f t="shared" si="2"/>
        <v>56</v>
      </c>
      <c r="Q35" s="47">
        <f>SUM(I35+P35)</f>
        <v>790</v>
      </c>
    </row>
    <row r="36" spans="2:17" ht="16.5" x14ac:dyDescent="0.25">
      <c r="B36" s="57">
        <v>12</v>
      </c>
      <c r="C36" s="50" t="s">
        <v>25</v>
      </c>
      <c r="D36" s="52" t="s">
        <v>3</v>
      </c>
      <c r="E36" s="2">
        <v>157</v>
      </c>
      <c r="F36" s="2">
        <v>165</v>
      </c>
      <c r="G36" s="2">
        <v>201</v>
      </c>
      <c r="H36" s="2">
        <v>204</v>
      </c>
      <c r="I36" s="47">
        <v>727</v>
      </c>
      <c r="J36" s="2">
        <v>12</v>
      </c>
      <c r="K36" s="2">
        <v>21</v>
      </c>
      <c r="L36" s="2">
        <v>6</v>
      </c>
      <c r="M36" s="2">
        <v>1</v>
      </c>
      <c r="N36" s="2">
        <v>15</v>
      </c>
      <c r="O36" s="2">
        <v>4</v>
      </c>
      <c r="P36" s="2">
        <f t="shared" si="2"/>
        <v>60</v>
      </c>
      <c r="Q36" s="47">
        <f>I36+P36</f>
        <v>787</v>
      </c>
    </row>
    <row r="37" spans="2:17" ht="16.5" x14ac:dyDescent="0.25">
      <c r="B37" s="57">
        <v>13</v>
      </c>
      <c r="C37" s="6" t="s">
        <v>22</v>
      </c>
      <c r="D37" s="60" t="s">
        <v>23</v>
      </c>
      <c r="E37" s="2">
        <v>169</v>
      </c>
      <c r="F37" s="2">
        <v>203</v>
      </c>
      <c r="G37" s="2">
        <v>212</v>
      </c>
      <c r="H37" s="2">
        <v>227</v>
      </c>
      <c r="I37" s="47">
        <v>811</v>
      </c>
      <c r="J37" s="2">
        <v>23</v>
      </c>
      <c r="K37" s="2">
        <v>16</v>
      </c>
      <c r="L37" s="2">
        <v>2</v>
      </c>
      <c r="M37" s="2">
        <v>3</v>
      </c>
      <c r="N37" s="2">
        <v>-7</v>
      </c>
      <c r="O37" s="2">
        <v>4</v>
      </c>
      <c r="P37" s="2">
        <f t="shared" si="2"/>
        <v>-28</v>
      </c>
      <c r="Q37" s="47">
        <f>SUM(I37+P37)</f>
        <v>783</v>
      </c>
    </row>
    <row r="38" spans="2:17" ht="16.5" x14ac:dyDescent="0.25">
      <c r="B38" s="57">
        <v>14</v>
      </c>
      <c r="C38" s="9" t="s">
        <v>25</v>
      </c>
      <c r="D38" s="42" t="s">
        <v>33</v>
      </c>
      <c r="E38" s="2">
        <v>158</v>
      </c>
      <c r="F38" s="2">
        <v>158</v>
      </c>
      <c r="G38" s="2">
        <v>167</v>
      </c>
      <c r="H38" s="2">
        <v>200</v>
      </c>
      <c r="I38" s="47">
        <v>683</v>
      </c>
      <c r="J38" s="2">
        <v>15</v>
      </c>
      <c r="K38" s="2">
        <v>15</v>
      </c>
      <c r="L38" s="2">
        <v>6</v>
      </c>
      <c r="M38" s="2">
        <v>4</v>
      </c>
      <c r="N38" s="2">
        <v>25</v>
      </c>
      <c r="O38" s="2">
        <v>4</v>
      </c>
      <c r="P38" s="2">
        <f t="shared" si="2"/>
        <v>100</v>
      </c>
      <c r="Q38" s="47">
        <f>I38+P38</f>
        <v>783</v>
      </c>
    </row>
    <row r="39" spans="2:17" ht="16.5" x14ac:dyDescent="0.25">
      <c r="B39" s="57">
        <v>15</v>
      </c>
      <c r="C39" s="51" t="s">
        <v>47</v>
      </c>
      <c r="D39" s="53" t="s">
        <v>53</v>
      </c>
      <c r="E39" s="2">
        <v>153</v>
      </c>
      <c r="F39" s="2">
        <v>137</v>
      </c>
      <c r="G39" s="2">
        <v>165</v>
      </c>
      <c r="H39" s="2">
        <v>139</v>
      </c>
      <c r="I39" s="47">
        <v>594</v>
      </c>
      <c r="J39" s="2">
        <v>6</v>
      </c>
      <c r="K39" s="2">
        <v>19</v>
      </c>
      <c r="L39" s="2">
        <v>14</v>
      </c>
      <c r="M39" s="2">
        <v>1</v>
      </c>
      <c r="N39" s="2">
        <v>47</v>
      </c>
      <c r="O39" s="2">
        <v>4</v>
      </c>
      <c r="P39" s="2">
        <f t="shared" si="2"/>
        <v>188</v>
      </c>
      <c r="Q39" s="47">
        <f>I39+P39</f>
        <v>782</v>
      </c>
    </row>
    <row r="40" spans="2:17" ht="16.5" x14ac:dyDescent="0.25">
      <c r="B40" s="57">
        <v>16</v>
      </c>
      <c r="C40" s="14" t="s">
        <v>30</v>
      </c>
      <c r="D40" s="61" t="s">
        <v>39</v>
      </c>
      <c r="E40" s="2">
        <v>134</v>
      </c>
      <c r="F40" s="2">
        <v>192</v>
      </c>
      <c r="G40" s="2">
        <v>177</v>
      </c>
      <c r="H40" s="2">
        <v>147</v>
      </c>
      <c r="I40" s="47">
        <v>650</v>
      </c>
      <c r="J40" s="2">
        <v>12</v>
      </c>
      <c r="K40" s="2">
        <v>16</v>
      </c>
      <c r="L40" s="2">
        <v>11</v>
      </c>
      <c r="M40" s="2">
        <v>2</v>
      </c>
      <c r="N40" s="2">
        <v>32</v>
      </c>
      <c r="O40" s="2">
        <v>4</v>
      </c>
      <c r="P40" s="2">
        <f t="shared" si="2"/>
        <v>128</v>
      </c>
      <c r="Q40" s="47">
        <f>SUM(I40+P40)</f>
        <v>778</v>
      </c>
    </row>
    <row r="41" spans="2:17" ht="16.5" x14ac:dyDescent="0.25">
      <c r="B41" s="57">
        <v>17</v>
      </c>
      <c r="C41" s="9" t="s">
        <v>25</v>
      </c>
      <c r="D41" s="44" t="s">
        <v>4</v>
      </c>
      <c r="E41" s="2">
        <v>173</v>
      </c>
      <c r="F41" s="2">
        <v>154</v>
      </c>
      <c r="G41" s="2">
        <v>182</v>
      </c>
      <c r="H41" s="2">
        <v>199</v>
      </c>
      <c r="I41" s="47">
        <v>708</v>
      </c>
      <c r="J41" s="2">
        <v>18</v>
      </c>
      <c r="K41" s="2">
        <v>15</v>
      </c>
      <c r="L41" s="2">
        <v>4</v>
      </c>
      <c r="M41" s="2">
        <v>5</v>
      </c>
      <c r="N41" s="2">
        <v>17</v>
      </c>
      <c r="O41" s="2">
        <v>4</v>
      </c>
      <c r="P41" s="2">
        <f t="shared" si="2"/>
        <v>68</v>
      </c>
      <c r="Q41" s="47">
        <f>I41+P41</f>
        <v>776</v>
      </c>
    </row>
    <row r="42" spans="2:17" ht="16.5" x14ac:dyDescent="0.25">
      <c r="B42" s="57">
        <v>18</v>
      </c>
      <c r="C42" s="9" t="s">
        <v>25</v>
      </c>
      <c r="D42" s="42" t="s">
        <v>34</v>
      </c>
      <c r="E42" s="2">
        <v>138</v>
      </c>
      <c r="F42" s="2">
        <v>176</v>
      </c>
      <c r="G42" s="2">
        <v>226</v>
      </c>
      <c r="H42" s="2">
        <v>147</v>
      </c>
      <c r="I42" s="47">
        <v>687</v>
      </c>
      <c r="J42" s="2">
        <v>12</v>
      </c>
      <c r="K42" s="2">
        <v>20</v>
      </c>
      <c r="L42" s="2">
        <v>3</v>
      </c>
      <c r="M42" s="2">
        <v>7</v>
      </c>
      <c r="N42" s="2">
        <v>22</v>
      </c>
      <c r="O42" s="2">
        <v>4</v>
      </c>
      <c r="P42" s="2">
        <f t="shared" si="2"/>
        <v>88</v>
      </c>
      <c r="Q42" s="47">
        <f>I42+P42</f>
        <v>775</v>
      </c>
    </row>
    <row r="43" spans="2:17" ht="16.5" x14ac:dyDescent="0.25">
      <c r="B43" s="57">
        <v>19</v>
      </c>
      <c r="C43" s="6" t="s">
        <v>22</v>
      </c>
      <c r="D43" s="58" t="s">
        <v>5</v>
      </c>
      <c r="E43" s="2">
        <v>165</v>
      </c>
      <c r="F43" s="2">
        <v>170</v>
      </c>
      <c r="G43" s="2">
        <v>201</v>
      </c>
      <c r="H43" s="2">
        <v>158</v>
      </c>
      <c r="I43" s="47">
        <v>694</v>
      </c>
      <c r="J43" s="2">
        <v>14</v>
      </c>
      <c r="K43" s="2">
        <v>21</v>
      </c>
      <c r="L43" s="2">
        <v>6</v>
      </c>
      <c r="M43" s="2">
        <v>2</v>
      </c>
      <c r="N43" s="2">
        <v>20</v>
      </c>
      <c r="O43" s="2">
        <v>4</v>
      </c>
      <c r="P43" s="2">
        <f t="shared" si="2"/>
        <v>80</v>
      </c>
      <c r="Q43" s="47">
        <f>SUM(I43+P43)</f>
        <v>774</v>
      </c>
    </row>
    <row r="44" spans="2:17" ht="16.5" x14ac:dyDescent="0.25">
      <c r="B44" s="57">
        <v>20</v>
      </c>
      <c r="C44" s="14" t="s">
        <v>30</v>
      </c>
      <c r="D44" s="43" t="s">
        <v>40</v>
      </c>
      <c r="E44" s="2">
        <v>175</v>
      </c>
      <c r="F44" s="2">
        <v>148</v>
      </c>
      <c r="G44" s="2">
        <v>170</v>
      </c>
      <c r="H44" s="2">
        <v>147</v>
      </c>
      <c r="I44" s="47">
        <v>640</v>
      </c>
      <c r="J44" s="2">
        <v>12</v>
      </c>
      <c r="K44" s="2">
        <v>17</v>
      </c>
      <c r="L44" s="2">
        <v>9</v>
      </c>
      <c r="M44" s="2">
        <v>3</v>
      </c>
      <c r="N44" s="2">
        <v>33</v>
      </c>
      <c r="O44" s="2">
        <v>4</v>
      </c>
      <c r="P44" s="2">
        <f t="shared" si="2"/>
        <v>132</v>
      </c>
      <c r="Q44" s="47">
        <f>SUM(I44+P44)</f>
        <v>772</v>
      </c>
    </row>
    <row r="45" spans="2:17" ht="16.5" x14ac:dyDescent="0.25">
      <c r="B45" s="57">
        <v>21</v>
      </c>
      <c r="C45" s="9" t="s">
        <v>25</v>
      </c>
      <c r="D45" s="44" t="s">
        <v>6</v>
      </c>
      <c r="E45" s="2">
        <v>176</v>
      </c>
      <c r="F45" s="2">
        <v>198</v>
      </c>
      <c r="G45" s="2">
        <v>174</v>
      </c>
      <c r="H45" s="2">
        <v>167</v>
      </c>
      <c r="I45" s="47">
        <v>715</v>
      </c>
      <c r="J45" s="2">
        <v>11</v>
      </c>
      <c r="K45" s="2">
        <v>25</v>
      </c>
      <c r="L45" s="2">
        <v>3</v>
      </c>
      <c r="M45" s="2">
        <v>2</v>
      </c>
      <c r="N45" s="2">
        <v>14</v>
      </c>
      <c r="O45" s="2">
        <v>4</v>
      </c>
      <c r="P45" s="2">
        <f t="shared" si="2"/>
        <v>56</v>
      </c>
      <c r="Q45" s="47">
        <f>SUM(I45+P45)</f>
        <v>771</v>
      </c>
    </row>
    <row r="46" spans="2:17" ht="16.5" x14ac:dyDescent="0.25">
      <c r="B46" s="57">
        <v>22</v>
      </c>
      <c r="C46" s="12" t="s">
        <v>29</v>
      </c>
      <c r="D46" s="46" t="s">
        <v>42</v>
      </c>
      <c r="E46" s="2">
        <v>159</v>
      </c>
      <c r="F46" s="2">
        <v>180</v>
      </c>
      <c r="G46" s="2">
        <v>158</v>
      </c>
      <c r="H46" s="2">
        <v>138</v>
      </c>
      <c r="I46" s="47">
        <v>635</v>
      </c>
      <c r="J46" s="2">
        <v>10</v>
      </c>
      <c r="K46" s="2">
        <v>18</v>
      </c>
      <c r="L46" s="2">
        <v>7</v>
      </c>
      <c r="M46" s="2">
        <v>5</v>
      </c>
      <c r="N46" s="2">
        <v>33</v>
      </c>
      <c r="O46" s="2">
        <v>4</v>
      </c>
      <c r="P46" s="2">
        <f t="shared" si="2"/>
        <v>132</v>
      </c>
      <c r="Q46" s="47">
        <f>I46+P46</f>
        <v>767</v>
      </c>
    </row>
    <row r="47" spans="2:17" ht="16.5" x14ac:dyDescent="0.25">
      <c r="B47" s="57">
        <v>23</v>
      </c>
      <c r="C47" s="9" t="s">
        <v>25</v>
      </c>
      <c r="D47" s="44" t="s">
        <v>28</v>
      </c>
      <c r="E47" s="2">
        <v>171</v>
      </c>
      <c r="F47" s="2">
        <v>191</v>
      </c>
      <c r="G47" s="2">
        <v>158</v>
      </c>
      <c r="H47" s="2">
        <v>160</v>
      </c>
      <c r="I47" s="47">
        <v>680</v>
      </c>
      <c r="J47" s="2">
        <v>10</v>
      </c>
      <c r="K47" s="2">
        <v>21</v>
      </c>
      <c r="L47" s="2">
        <v>7</v>
      </c>
      <c r="M47" s="2">
        <v>2</v>
      </c>
      <c r="N47" s="2">
        <v>21</v>
      </c>
      <c r="O47" s="2">
        <v>4</v>
      </c>
      <c r="P47" s="2">
        <f t="shared" si="2"/>
        <v>84</v>
      </c>
      <c r="Q47" s="47">
        <f>SUM(I47+P47)</f>
        <v>764</v>
      </c>
    </row>
    <row r="48" spans="2:17" ht="16.5" x14ac:dyDescent="0.25">
      <c r="B48" s="57">
        <v>24</v>
      </c>
      <c r="C48" s="17" t="s">
        <v>41</v>
      </c>
      <c r="D48" s="62" t="s">
        <v>51</v>
      </c>
      <c r="E48" s="2">
        <v>127</v>
      </c>
      <c r="F48" s="2">
        <v>118</v>
      </c>
      <c r="G48" s="2">
        <v>179</v>
      </c>
      <c r="H48" s="2">
        <v>154</v>
      </c>
      <c r="I48" s="47">
        <v>578</v>
      </c>
      <c r="J48" s="2">
        <v>6</v>
      </c>
      <c r="K48" s="2">
        <v>18</v>
      </c>
      <c r="L48" s="2">
        <v>14</v>
      </c>
      <c r="M48" s="2">
        <v>2</v>
      </c>
      <c r="N48" s="2">
        <v>45</v>
      </c>
      <c r="O48" s="2">
        <v>4</v>
      </c>
      <c r="P48" s="2">
        <f t="shared" si="2"/>
        <v>180</v>
      </c>
      <c r="Q48" s="47">
        <f>I48+P48</f>
        <v>758</v>
      </c>
    </row>
    <row r="49" spans="2:17" ht="16.5" x14ac:dyDescent="0.25">
      <c r="B49" s="57">
        <v>25</v>
      </c>
      <c r="C49" s="17" t="s">
        <v>41</v>
      </c>
      <c r="D49" s="23" t="s">
        <v>59</v>
      </c>
      <c r="E49" s="2">
        <v>131</v>
      </c>
      <c r="F49" s="2">
        <v>135</v>
      </c>
      <c r="G49" s="2">
        <v>114</v>
      </c>
      <c r="H49" s="2">
        <v>135</v>
      </c>
      <c r="I49" s="47">
        <v>515</v>
      </c>
      <c r="J49" s="2">
        <v>5</v>
      </c>
      <c r="K49" s="2">
        <v>14</v>
      </c>
      <c r="L49" s="2">
        <v>15</v>
      </c>
      <c r="M49" s="2">
        <v>6</v>
      </c>
      <c r="N49" s="2">
        <v>60</v>
      </c>
      <c r="O49" s="2">
        <v>4</v>
      </c>
      <c r="P49" s="2">
        <f t="shared" si="2"/>
        <v>240</v>
      </c>
      <c r="Q49" s="47">
        <f>SUM(I49+P49)</f>
        <v>755</v>
      </c>
    </row>
    <row r="50" spans="2:17" ht="16.5" x14ac:dyDescent="0.25">
      <c r="B50" s="66"/>
      <c r="C50" s="35"/>
      <c r="D50" s="53"/>
      <c r="E50" s="54"/>
      <c r="F50" s="54"/>
      <c r="G50" s="54"/>
      <c r="H50" s="54"/>
      <c r="I50" s="55"/>
      <c r="J50" s="54"/>
      <c r="K50" s="54"/>
      <c r="L50" s="54"/>
      <c r="M50" s="54"/>
      <c r="N50" s="54"/>
      <c r="O50" s="54"/>
      <c r="P50" s="54"/>
      <c r="Q50" s="55"/>
    </row>
    <row r="51" spans="2:17" ht="16.5" x14ac:dyDescent="0.25">
      <c r="B51" s="66"/>
      <c r="C51" s="35"/>
      <c r="D51" s="53"/>
      <c r="E51" s="54"/>
      <c r="F51" s="54"/>
      <c r="G51" s="54"/>
      <c r="H51" s="54"/>
      <c r="I51" s="55"/>
      <c r="J51" s="54"/>
      <c r="K51" s="54"/>
      <c r="L51" s="54"/>
      <c r="M51" s="54"/>
      <c r="N51" s="54"/>
      <c r="O51" s="54"/>
      <c r="P51" s="54"/>
      <c r="Q51" s="55"/>
    </row>
    <row r="52" spans="2:17" ht="16.5" x14ac:dyDescent="0.25">
      <c r="B52" s="66"/>
      <c r="C52" s="35"/>
      <c r="D52" s="53"/>
      <c r="E52" s="54"/>
      <c r="F52" s="54"/>
      <c r="G52" s="54"/>
      <c r="H52" s="54"/>
      <c r="I52" s="55"/>
      <c r="J52" s="54"/>
      <c r="K52" s="54"/>
      <c r="L52" s="54"/>
      <c r="M52" s="54"/>
      <c r="N52" s="54"/>
      <c r="O52" s="54"/>
      <c r="P52" s="54"/>
      <c r="Q52" s="55"/>
    </row>
    <row r="53" spans="2:17" ht="16.5" x14ac:dyDescent="0.25">
      <c r="B53" s="66"/>
      <c r="C53" s="35"/>
      <c r="D53" s="53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5"/>
    </row>
    <row r="54" spans="2:17" ht="16.5" x14ac:dyDescent="0.25">
      <c r="B54" s="57">
        <v>26</v>
      </c>
      <c r="C54" s="22" t="s">
        <v>47</v>
      </c>
      <c r="D54" s="23" t="s">
        <v>7</v>
      </c>
      <c r="E54" s="2">
        <v>131</v>
      </c>
      <c r="F54" s="2">
        <v>150</v>
      </c>
      <c r="G54" s="2">
        <v>167</v>
      </c>
      <c r="H54" s="2">
        <v>125</v>
      </c>
      <c r="I54" s="47">
        <v>573</v>
      </c>
      <c r="J54" s="2">
        <v>8</v>
      </c>
      <c r="K54" s="2">
        <v>15</v>
      </c>
      <c r="L54" s="2">
        <v>15</v>
      </c>
      <c r="M54" s="2">
        <v>4</v>
      </c>
      <c r="N54" s="2">
        <v>43</v>
      </c>
      <c r="O54" s="2">
        <v>4</v>
      </c>
      <c r="P54" s="2">
        <f t="shared" ref="P54:P70" si="3">N54*O54</f>
        <v>172</v>
      </c>
      <c r="Q54" s="47">
        <f>I54+P54</f>
        <v>745</v>
      </c>
    </row>
    <row r="55" spans="2:17" ht="16.5" x14ac:dyDescent="0.25">
      <c r="B55" s="57">
        <v>27</v>
      </c>
      <c r="C55" s="17" t="s">
        <v>41</v>
      </c>
      <c r="D55" s="62" t="s">
        <v>58</v>
      </c>
      <c r="E55" s="2">
        <v>121</v>
      </c>
      <c r="F55" s="2">
        <v>165</v>
      </c>
      <c r="G55" s="2">
        <v>113</v>
      </c>
      <c r="H55" s="2">
        <v>113</v>
      </c>
      <c r="I55" s="47">
        <v>512</v>
      </c>
      <c r="J55" s="2">
        <v>7</v>
      </c>
      <c r="K55" s="2">
        <v>10</v>
      </c>
      <c r="L55" s="2">
        <v>20</v>
      </c>
      <c r="M55" s="2">
        <v>3</v>
      </c>
      <c r="N55" s="2">
        <v>58</v>
      </c>
      <c r="O55" s="2">
        <v>4</v>
      </c>
      <c r="P55" s="2">
        <f t="shared" si="3"/>
        <v>232</v>
      </c>
      <c r="Q55" s="47">
        <f>SUM(I55+P55)</f>
        <v>744</v>
      </c>
    </row>
    <row r="56" spans="2:17" ht="16.5" x14ac:dyDescent="0.25">
      <c r="B56" s="57">
        <v>28</v>
      </c>
      <c r="C56" s="14" t="s">
        <v>30</v>
      </c>
      <c r="D56" s="43" t="s">
        <v>46</v>
      </c>
      <c r="E56" s="2">
        <v>167</v>
      </c>
      <c r="F56" s="2">
        <v>124</v>
      </c>
      <c r="G56" s="2">
        <v>136</v>
      </c>
      <c r="H56" s="2">
        <v>151</v>
      </c>
      <c r="I56" s="47">
        <v>578</v>
      </c>
      <c r="J56" s="2">
        <v>13</v>
      </c>
      <c r="K56" s="2">
        <v>8</v>
      </c>
      <c r="L56" s="2">
        <v>17</v>
      </c>
      <c r="M56" s="2">
        <v>4</v>
      </c>
      <c r="N56" s="2">
        <v>41</v>
      </c>
      <c r="O56" s="2">
        <v>4</v>
      </c>
      <c r="P56" s="2">
        <f t="shared" si="3"/>
        <v>164</v>
      </c>
      <c r="Q56" s="47">
        <f>SUM(I56+P56)</f>
        <v>742</v>
      </c>
    </row>
    <row r="57" spans="2:17" ht="16.5" x14ac:dyDescent="0.25">
      <c r="B57" s="57">
        <v>29</v>
      </c>
      <c r="C57" s="34" t="s">
        <v>43</v>
      </c>
      <c r="D57" s="37" t="s">
        <v>8</v>
      </c>
      <c r="E57" s="2">
        <v>145</v>
      </c>
      <c r="F57" s="2">
        <v>135</v>
      </c>
      <c r="G57" s="2">
        <v>129</v>
      </c>
      <c r="H57" s="2">
        <v>136</v>
      </c>
      <c r="I57" s="47">
        <v>545</v>
      </c>
      <c r="J57" s="2">
        <v>10</v>
      </c>
      <c r="K57" s="2">
        <v>10</v>
      </c>
      <c r="L57" s="2">
        <v>16</v>
      </c>
      <c r="M57" s="2">
        <v>4</v>
      </c>
      <c r="N57" s="2">
        <v>49</v>
      </c>
      <c r="O57" s="2">
        <v>4</v>
      </c>
      <c r="P57" s="2">
        <f t="shared" si="3"/>
        <v>196</v>
      </c>
      <c r="Q57" s="47">
        <f>SUM(I57+P57)</f>
        <v>741</v>
      </c>
    </row>
    <row r="58" spans="2:17" ht="16.5" x14ac:dyDescent="0.25">
      <c r="B58" s="57">
        <v>30</v>
      </c>
      <c r="C58" s="14" t="s">
        <v>30</v>
      </c>
      <c r="D58" s="43" t="s">
        <v>37</v>
      </c>
      <c r="E58" s="2">
        <v>127</v>
      </c>
      <c r="F58" s="2">
        <v>190</v>
      </c>
      <c r="G58" s="2">
        <v>150</v>
      </c>
      <c r="H58" s="2">
        <v>140</v>
      </c>
      <c r="I58" s="47">
        <v>607</v>
      </c>
      <c r="J58" s="2">
        <v>15</v>
      </c>
      <c r="K58" s="2">
        <v>6</v>
      </c>
      <c r="L58" s="2">
        <v>10</v>
      </c>
      <c r="M58" s="2">
        <v>9</v>
      </c>
      <c r="N58" s="2">
        <v>31</v>
      </c>
      <c r="O58" s="2">
        <v>4</v>
      </c>
      <c r="P58" s="2">
        <f t="shared" si="3"/>
        <v>124</v>
      </c>
      <c r="Q58" s="47">
        <f>I58+P58</f>
        <v>731</v>
      </c>
    </row>
    <row r="59" spans="2:17" ht="16.5" x14ac:dyDescent="0.25">
      <c r="B59" s="57">
        <v>31</v>
      </c>
      <c r="C59" s="19" t="s">
        <v>43</v>
      </c>
      <c r="D59" s="63" t="s">
        <v>44</v>
      </c>
      <c r="E59" s="2">
        <v>125</v>
      </c>
      <c r="F59" s="2">
        <v>145</v>
      </c>
      <c r="G59" s="2">
        <v>159</v>
      </c>
      <c r="H59" s="2">
        <v>140</v>
      </c>
      <c r="I59" s="47">
        <v>569</v>
      </c>
      <c r="J59" s="2">
        <v>12</v>
      </c>
      <c r="K59" s="2">
        <v>8</v>
      </c>
      <c r="L59" s="2">
        <v>12</v>
      </c>
      <c r="M59" s="2">
        <v>8</v>
      </c>
      <c r="N59" s="2">
        <v>38</v>
      </c>
      <c r="O59" s="2">
        <v>4</v>
      </c>
      <c r="P59" s="2">
        <f t="shared" si="3"/>
        <v>152</v>
      </c>
      <c r="Q59" s="47">
        <f>SUM(I59+P59)</f>
        <v>721</v>
      </c>
    </row>
    <row r="60" spans="2:17" ht="16.5" x14ac:dyDescent="0.25">
      <c r="B60" s="57">
        <v>32</v>
      </c>
      <c r="C60" s="17" t="s">
        <v>41</v>
      </c>
      <c r="D60" s="62" t="s">
        <v>55</v>
      </c>
      <c r="E60" s="2">
        <v>119</v>
      </c>
      <c r="F60" s="2">
        <v>137</v>
      </c>
      <c r="G60" s="2">
        <v>126</v>
      </c>
      <c r="H60" s="2">
        <v>114</v>
      </c>
      <c r="I60" s="47">
        <v>496</v>
      </c>
      <c r="J60" s="2">
        <v>4</v>
      </c>
      <c r="K60" s="2">
        <v>11</v>
      </c>
      <c r="L60" s="2">
        <v>19</v>
      </c>
      <c r="M60" s="2">
        <v>6</v>
      </c>
      <c r="N60" s="2">
        <v>54</v>
      </c>
      <c r="O60" s="2">
        <v>4</v>
      </c>
      <c r="P60" s="2">
        <f t="shared" si="3"/>
        <v>216</v>
      </c>
      <c r="Q60" s="47">
        <f>SUM(I60+P60)</f>
        <v>712</v>
      </c>
    </row>
    <row r="61" spans="2:17" ht="16.5" x14ac:dyDescent="0.25">
      <c r="B61" s="57">
        <v>33</v>
      </c>
      <c r="C61" s="22" t="s">
        <v>47</v>
      </c>
      <c r="D61" s="64" t="s">
        <v>50</v>
      </c>
      <c r="E61" s="2">
        <v>116</v>
      </c>
      <c r="F61" s="2">
        <v>147</v>
      </c>
      <c r="G61" s="2">
        <v>141</v>
      </c>
      <c r="H61" s="2">
        <v>131</v>
      </c>
      <c r="I61" s="47">
        <v>535</v>
      </c>
      <c r="J61" s="2">
        <v>6</v>
      </c>
      <c r="K61" s="2">
        <v>15</v>
      </c>
      <c r="L61" s="2">
        <v>19</v>
      </c>
      <c r="M61" s="2">
        <v>0</v>
      </c>
      <c r="N61" s="2">
        <v>44</v>
      </c>
      <c r="O61" s="2">
        <v>4</v>
      </c>
      <c r="P61" s="2">
        <f t="shared" si="3"/>
        <v>176</v>
      </c>
      <c r="Q61" s="47">
        <f>I61+P61</f>
        <v>711</v>
      </c>
    </row>
    <row r="62" spans="2:17" ht="16.5" x14ac:dyDescent="0.25">
      <c r="B62" s="57">
        <v>34</v>
      </c>
      <c r="C62" s="36" t="s">
        <v>29</v>
      </c>
      <c r="D62" s="39" t="s">
        <v>11</v>
      </c>
      <c r="E62" s="2">
        <v>157</v>
      </c>
      <c r="F62" s="2">
        <v>170</v>
      </c>
      <c r="G62" s="2">
        <v>148</v>
      </c>
      <c r="H62" s="2">
        <v>145</v>
      </c>
      <c r="I62" s="47">
        <v>620</v>
      </c>
      <c r="J62" s="2">
        <v>9</v>
      </c>
      <c r="K62" s="2">
        <v>18</v>
      </c>
      <c r="L62" s="2">
        <v>9</v>
      </c>
      <c r="M62" s="2">
        <v>5</v>
      </c>
      <c r="N62" s="2">
        <v>22</v>
      </c>
      <c r="O62" s="2">
        <v>4</v>
      </c>
      <c r="P62" s="2">
        <f t="shared" si="3"/>
        <v>88</v>
      </c>
      <c r="Q62" s="47">
        <f>SUM(I62+P62)</f>
        <v>708</v>
      </c>
    </row>
    <row r="63" spans="2:17" ht="16.5" x14ac:dyDescent="0.25">
      <c r="B63" s="57">
        <v>35</v>
      </c>
      <c r="C63" s="17" t="s">
        <v>41</v>
      </c>
      <c r="D63" s="62" t="s">
        <v>57</v>
      </c>
      <c r="E63" s="2">
        <v>129</v>
      </c>
      <c r="F63" s="2">
        <v>128</v>
      </c>
      <c r="G63" s="2">
        <v>101</v>
      </c>
      <c r="H63" s="2">
        <v>126</v>
      </c>
      <c r="I63" s="47">
        <v>484</v>
      </c>
      <c r="J63" s="2">
        <v>7</v>
      </c>
      <c r="K63" s="2">
        <v>10</v>
      </c>
      <c r="L63" s="2">
        <v>19</v>
      </c>
      <c r="M63" s="2">
        <v>4</v>
      </c>
      <c r="N63" s="2">
        <v>56</v>
      </c>
      <c r="O63" s="2">
        <v>4</v>
      </c>
      <c r="P63" s="2">
        <f t="shared" si="3"/>
        <v>224</v>
      </c>
      <c r="Q63" s="47">
        <f>I63+P63</f>
        <v>708</v>
      </c>
    </row>
    <row r="64" spans="2:17" ht="16.5" x14ac:dyDescent="0.25">
      <c r="B64" s="57">
        <v>36</v>
      </c>
      <c r="C64" s="34" t="s">
        <v>43</v>
      </c>
      <c r="D64" s="40" t="s">
        <v>12</v>
      </c>
      <c r="E64" s="2">
        <v>138</v>
      </c>
      <c r="F64" s="2">
        <v>137</v>
      </c>
      <c r="G64" s="2">
        <v>175</v>
      </c>
      <c r="H64" s="2">
        <v>92</v>
      </c>
      <c r="I64" s="47">
        <v>542</v>
      </c>
      <c r="J64" s="2">
        <v>9</v>
      </c>
      <c r="K64" s="2">
        <v>9</v>
      </c>
      <c r="L64" s="2">
        <v>17</v>
      </c>
      <c r="M64" s="2">
        <v>6</v>
      </c>
      <c r="N64" s="2">
        <v>41</v>
      </c>
      <c r="O64" s="2">
        <v>4</v>
      </c>
      <c r="P64" s="2">
        <f t="shared" si="3"/>
        <v>164</v>
      </c>
      <c r="Q64" s="47">
        <f>I64+P64</f>
        <v>706</v>
      </c>
    </row>
    <row r="65" spans="2:17" ht="16.5" x14ac:dyDescent="0.25">
      <c r="B65" s="57">
        <v>37</v>
      </c>
      <c r="C65" s="17" t="s">
        <v>41</v>
      </c>
      <c r="D65" s="62" t="s">
        <v>49</v>
      </c>
      <c r="E65" s="2">
        <v>132</v>
      </c>
      <c r="F65" s="2">
        <v>156</v>
      </c>
      <c r="G65" s="2">
        <v>125</v>
      </c>
      <c r="H65" s="2">
        <v>124</v>
      </c>
      <c r="I65" s="47">
        <v>537</v>
      </c>
      <c r="J65" s="2">
        <v>5</v>
      </c>
      <c r="K65" s="2">
        <v>14</v>
      </c>
      <c r="L65" s="2">
        <v>16</v>
      </c>
      <c r="M65" s="2">
        <v>5</v>
      </c>
      <c r="N65" s="2">
        <v>42</v>
      </c>
      <c r="O65" s="2">
        <v>4</v>
      </c>
      <c r="P65" s="2">
        <f t="shared" si="3"/>
        <v>168</v>
      </c>
      <c r="Q65" s="47">
        <f>SUM(I65+P65)</f>
        <v>705</v>
      </c>
    </row>
    <row r="66" spans="2:17" ht="16.5" x14ac:dyDescent="0.25">
      <c r="B66" s="57">
        <v>38</v>
      </c>
      <c r="C66" s="12" t="s">
        <v>29</v>
      </c>
      <c r="D66" s="46" t="s">
        <v>35</v>
      </c>
      <c r="E66" s="2">
        <v>138</v>
      </c>
      <c r="F66" s="2">
        <v>129</v>
      </c>
      <c r="G66" s="2">
        <v>150</v>
      </c>
      <c r="H66" s="2">
        <v>143</v>
      </c>
      <c r="I66" s="47">
        <v>560</v>
      </c>
      <c r="J66" s="2">
        <v>8</v>
      </c>
      <c r="K66" s="2">
        <v>15</v>
      </c>
      <c r="L66" s="2">
        <v>15</v>
      </c>
      <c r="M66" s="2">
        <v>4</v>
      </c>
      <c r="N66" s="2">
        <v>31</v>
      </c>
      <c r="O66" s="2">
        <v>4</v>
      </c>
      <c r="P66" s="2">
        <f t="shared" si="3"/>
        <v>124</v>
      </c>
      <c r="Q66" s="47">
        <f>I66+P66</f>
        <v>684</v>
      </c>
    </row>
    <row r="67" spans="2:17" ht="16.5" x14ac:dyDescent="0.25">
      <c r="B67" s="57">
        <v>39</v>
      </c>
      <c r="C67" s="22" t="s">
        <v>47</v>
      </c>
      <c r="D67" s="45" t="s">
        <v>56</v>
      </c>
      <c r="E67" s="2">
        <v>122</v>
      </c>
      <c r="F67" s="2">
        <v>106</v>
      </c>
      <c r="G67" s="2">
        <v>116</v>
      </c>
      <c r="H67" s="2">
        <v>122</v>
      </c>
      <c r="I67" s="47">
        <v>466</v>
      </c>
      <c r="J67" s="2">
        <v>8</v>
      </c>
      <c r="K67" s="2">
        <v>6</v>
      </c>
      <c r="L67" s="2">
        <v>21</v>
      </c>
      <c r="M67" s="2">
        <v>6</v>
      </c>
      <c r="N67" s="2">
        <v>53</v>
      </c>
      <c r="O67" s="2">
        <v>4</v>
      </c>
      <c r="P67" s="2">
        <f t="shared" si="3"/>
        <v>212</v>
      </c>
      <c r="Q67" s="47">
        <f>I67+P67</f>
        <v>678</v>
      </c>
    </row>
    <row r="68" spans="2:17" ht="16.5" x14ac:dyDescent="0.25">
      <c r="B68" s="57">
        <v>40</v>
      </c>
      <c r="C68" s="19" t="s">
        <v>43</v>
      </c>
      <c r="D68" s="59" t="s">
        <v>15</v>
      </c>
      <c r="E68" s="2">
        <v>170</v>
      </c>
      <c r="F68" s="2">
        <v>125</v>
      </c>
      <c r="G68" s="2">
        <v>113</v>
      </c>
      <c r="H68" s="2">
        <v>120</v>
      </c>
      <c r="I68" s="47">
        <v>528</v>
      </c>
      <c r="J68" s="2">
        <v>8</v>
      </c>
      <c r="K68" s="2">
        <v>10</v>
      </c>
      <c r="L68" s="2">
        <v>14</v>
      </c>
      <c r="M68" s="2">
        <v>8</v>
      </c>
      <c r="N68" s="2">
        <v>37</v>
      </c>
      <c r="O68" s="2">
        <v>4</v>
      </c>
      <c r="P68" s="2">
        <f t="shared" si="3"/>
        <v>148</v>
      </c>
      <c r="Q68" s="47">
        <f>I68+P68</f>
        <v>676</v>
      </c>
    </row>
    <row r="69" spans="2:17" ht="16.5" x14ac:dyDescent="0.25">
      <c r="B69" s="57">
        <v>41</v>
      </c>
      <c r="C69" s="19" t="s">
        <v>43</v>
      </c>
      <c r="D69" s="59" t="s">
        <v>52</v>
      </c>
      <c r="E69" s="2">
        <v>113</v>
      </c>
      <c r="F69" s="2">
        <v>121</v>
      </c>
      <c r="G69" s="2">
        <v>119</v>
      </c>
      <c r="H69" s="2">
        <v>127</v>
      </c>
      <c r="I69" s="47">
        <v>480</v>
      </c>
      <c r="J69" s="2">
        <v>6</v>
      </c>
      <c r="K69" s="2">
        <v>10</v>
      </c>
      <c r="L69" s="2">
        <v>17</v>
      </c>
      <c r="M69" s="2">
        <v>7</v>
      </c>
      <c r="N69" s="2">
        <v>46</v>
      </c>
      <c r="O69" s="2">
        <v>4</v>
      </c>
      <c r="P69" s="2">
        <f t="shared" si="3"/>
        <v>184</v>
      </c>
      <c r="Q69" s="47">
        <f>SUM(I69+P69)</f>
        <v>664</v>
      </c>
    </row>
    <row r="70" spans="2:17" ht="16.5" x14ac:dyDescent="0.25">
      <c r="B70" s="57">
        <v>42</v>
      </c>
      <c r="C70" s="17" t="s">
        <v>41</v>
      </c>
      <c r="D70" s="62" t="s">
        <v>17</v>
      </c>
      <c r="E70" s="2">
        <v>131</v>
      </c>
      <c r="F70" s="2">
        <v>107</v>
      </c>
      <c r="G70" s="2">
        <v>91</v>
      </c>
      <c r="H70" s="2">
        <v>129</v>
      </c>
      <c r="I70" s="47">
        <v>458</v>
      </c>
      <c r="J70" s="2">
        <v>4</v>
      </c>
      <c r="K70" s="2">
        <v>11</v>
      </c>
      <c r="L70" s="2">
        <v>19</v>
      </c>
      <c r="M70" s="2">
        <v>7</v>
      </c>
      <c r="N70" s="2">
        <v>48</v>
      </c>
      <c r="O70" s="2">
        <v>4</v>
      </c>
      <c r="P70" s="2">
        <f t="shared" si="3"/>
        <v>192</v>
      </c>
      <c r="Q70" s="47">
        <f>SUM(I70+P70)</f>
        <v>650</v>
      </c>
    </row>
  </sheetData>
  <sortState ref="C26:Q65">
    <sortCondition descending="1" ref="Q26:Q65"/>
  </sortState>
  <pageMargins left="0.70866141732283472" right="0.70866141732283472" top="0.55118110236220474" bottom="0.35433070866141736" header="0.31496062992125984" footer="0.31496062992125984"/>
  <pageSetup paperSize="9" orientation="landscape" horizontalDpi="0" verticalDpi="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KM</vt:lpstr>
      <vt:lpstr>KM med handicap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PA</cp:lastModifiedBy>
  <cp:lastPrinted>2021-10-14T14:59:07Z</cp:lastPrinted>
  <dcterms:created xsi:type="dcterms:W3CDTF">2021-10-14T12:55:55Z</dcterms:created>
  <dcterms:modified xsi:type="dcterms:W3CDTF">2022-02-26T21:25:28Z</dcterms:modified>
</cp:coreProperties>
</file>