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7740" tabRatio="702"/>
  </bookViews>
  <sheets>
    <sheet name="Sammanställning spelare_betaln" sheetId="1" r:id="rId1"/>
    <sheet name="Information" sheetId="3" r:id="rId2"/>
    <sheet name="Föräldrar" sheetId="2" r:id="rId3"/>
    <sheet name="Viktigt" sheetId="4" r:id="rId4"/>
    <sheet name="Deltagare lista" sheetId="6" r:id="rId5"/>
    <sheet name="Sammanställning handpenning" sheetId="7" r:id="rId6"/>
  </sheets>
  <definedNames>
    <definedName name="_xlnm._FilterDatabase" localSheetId="0" hidden="1">'Sammanställning spelare_betaln'!$P$2:$R$2</definedName>
  </definedNames>
  <calcPr calcId="145621"/>
</workbook>
</file>

<file path=xl/calcChain.xml><?xml version="1.0" encoding="utf-8"?>
<calcChain xmlns="http://schemas.openxmlformats.org/spreadsheetml/2006/main">
  <c r="G13" i="1" l="1"/>
  <c r="D38" i="1"/>
  <c r="B38" i="1" l="1"/>
  <c r="C38" i="1"/>
  <c r="R37" i="1" l="1"/>
  <c r="P12" i="1"/>
  <c r="R12" i="1" s="1"/>
  <c r="P24" i="1"/>
  <c r="R24" i="1" s="1"/>
  <c r="P32" i="1"/>
  <c r="R32" i="1" s="1"/>
  <c r="P29" i="1"/>
  <c r="R29" i="1" s="1"/>
  <c r="P35" i="1"/>
  <c r="R35" i="1" s="1"/>
  <c r="I12" i="1"/>
  <c r="I13" i="1"/>
  <c r="P13" i="1" s="1"/>
  <c r="R13" i="1" s="1"/>
  <c r="I17" i="1"/>
  <c r="P17" i="1" s="1"/>
  <c r="R17" i="1" s="1"/>
  <c r="I19" i="1"/>
  <c r="P19" i="1" s="1"/>
  <c r="R19" i="1" s="1"/>
  <c r="I20" i="1"/>
  <c r="P20" i="1" s="1"/>
  <c r="R20" i="1" s="1"/>
  <c r="I21" i="1"/>
  <c r="P21" i="1" s="1"/>
  <c r="R21" i="1" s="1"/>
  <c r="I22" i="1"/>
  <c r="P22" i="1" s="1"/>
  <c r="R22" i="1" s="1"/>
  <c r="I23" i="1"/>
  <c r="P23" i="1" s="1"/>
  <c r="R23" i="1" s="1"/>
  <c r="I24" i="1"/>
  <c r="I25" i="1"/>
  <c r="P25" i="1" s="1"/>
  <c r="R25" i="1" s="1"/>
  <c r="I26" i="1"/>
  <c r="P26" i="1" s="1"/>
  <c r="R26" i="1" s="1"/>
  <c r="I28" i="1"/>
  <c r="P28" i="1" s="1"/>
  <c r="R28" i="1" s="1"/>
  <c r="I32" i="1"/>
  <c r="I33" i="1"/>
  <c r="P33" i="1" s="1"/>
  <c r="R33" i="1" s="1"/>
  <c r="I36" i="1"/>
  <c r="P36" i="1" s="1"/>
  <c r="R36" i="1" s="1"/>
  <c r="I3" i="1"/>
  <c r="P3" i="1" s="1"/>
  <c r="R3" i="1" s="1"/>
  <c r="I4" i="1"/>
  <c r="P4" i="1" s="1"/>
  <c r="R4" i="1" s="1"/>
  <c r="I5" i="1"/>
  <c r="P5" i="1" s="1"/>
  <c r="R5" i="1" s="1"/>
  <c r="I6" i="1"/>
  <c r="P6" i="1" s="1"/>
  <c r="R6" i="1" s="1"/>
  <c r="I7" i="1"/>
  <c r="P7" i="1" s="1"/>
  <c r="R7" i="1" s="1"/>
  <c r="I8" i="1"/>
  <c r="P8" i="1" s="1"/>
  <c r="R8" i="1" s="1"/>
  <c r="I10" i="1"/>
  <c r="P10" i="1" s="1"/>
  <c r="R10" i="1" s="1"/>
  <c r="I11" i="1"/>
  <c r="P11" i="1" s="1"/>
  <c r="R11" i="1" s="1"/>
  <c r="I14" i="1"/>
  <c r="P14" i="1" s="1"/>
  <c r="R14" i="1" s="1"/>
  <c r="I15" i="1"/>
  <c r="P15" i="1" s="1"/>
  <c r="R15" i="1" s="1"/>
  <c r="I16" i="1"/>
  <c r="P16" i="1" s="1"/>
  <c r="R16" i="1" s="1"/>
  <c r="I18" i="1"/>
  <c r="P18" i="1" s="1"/>
  <c r="R18" i="1" s="1"/>
  <c r="I27" i="1"/>
  <c r="P27" i="1" s="1"/>
  <c r="R27" i="1" s="1"/>
  <c r="I29" i="1"/>
  <c r="I30" i="1"/>
  <c r="P30" i="1" s="1"/>
  <c r="R30" i="1" s="1"/>
  <c r="I31" i="1"/>
  <c r="P31" i="1" s="1"/>
  <c r="R31" i="1" s="1"/>
  <c r="I34" i="1"/>
  <c r="P34" i="1" s="1"/>
  <c r="R34" i="1" s="1"/>
  <c r="I35" i="1"/>
  <c r="I9" i="1"/>
  <c r="P9" i="1" s="1"/>
  <c r="R9" i="1" s="1"/>
</calcChain>
</file>

<file path=xl/sharedStrings.xml><?xml version="1.0" encoding="utf-8"?>
<sst xmlns="http://schemas.openxmlformats.org/spreadsheetml/2006/main" count="224" uniqueCount="112">
  <si>
    <t>Ludvig Lindhe</t>
  </si>
  <si>
    <t>Johannes Bentebra</t>
  </si>
  <si>
    <t>Kevin Hammarling</t>
  </si>
  <si>
    <t>Nils Gille</t>
  </si>
  <si>
    <t>Gustav Ingvast</t>
  </si>
  <si>
    <t>Valter Tegebro</t>
  </si>
  <si>
    <t>Leo Lund</t>
  </si>
  <si>
    <t>Hannes Lanz</t>
  </si>
  <si>
    <t>Isak Cervén</t>
  </si>
  <si>
    <t>Jonas Wikstad</t>
  </si>
  <si>
    <t>Gabriel Djos</t>
  </si>
  <si>
    <t>Tim Nordwall</t>
  </si>
  <si>
    <t>Isak Uselius</t>
  </si>
  <si>
    <t>Lucas Nordwall</t>
  </si>
  <si>
    <t>Mesken Rezai</t>
  </si>
  <si>
    <t>Anton Blomqvist</t>
  </si>
  <si>
    <t>Hampus Björnstolpe</t>
  </si>
  <si>
    <t>Viktor Svensson</t>
  </si>
  <si>
    <t>Albin Holmberg</t>
  </si>
  <si>
    <t>Simon Hamberg</t>
  </si>
  <si>
    <t>Emil Ramqvist</t>
  </si>
  <si>
    <t>Anton Landberg</t>
  </si>
  <si>
    <t>Christoffer Dahlén</t>
  </si>
  <si>
    <t>Assar Wärnsberg</t>
  </si>
  <si>
    <t>Oscar Johansson</t>
  </si>
  <si>
    <t>Gustav Lindberg</t>
  </si>
  <si>
    <t>Victor Wolf</t>
  </si>
  <si>
    <t>Hampus Alvarsson</t>
  </si>
  <si>
    <t>Oskar Lundin</t>
  </si>
  <si>
    <t>Daniel Sandberg</t>
  </si>
  <si>
    <t>William Blundon</t>
  </si>
  <si>
    <t>Dante Törnqvist</t>
  </si>
  <si>
    <t>Filip Sundman</t>
  </si>
  <si>
    <t>Ledare</t>
  </si>
  <si>
    <t>Jerker Gustafsson</t>
  </si>
  <si>
    <t>Jerry Andersson</t>
  </si>
  <si>
    <t>Peter Lindbergh</t>
  </si>
  <si>
    <t>Roger Hamberg</t>
  </si>
  <si>
    <t>Fredrik Andersson</t>
  </si>
  <si>
    <t>Försäljningsaktivtet</t>
  </si>
  <si>
    <t>Ansvarig</t>
  </si>
  <si>
    <t>Period</t>
  </si>
  <si>
    <t>5 st ledare</t>
  </si>
  <si>
    <t>Resa tur &amp; retur ansvarar var och en för, prata gärna ihop er vid behov av samåkning via bil eller tåg</t>
  </si>
  <si>
    <t>Vi bor på Scandic Opalen, ligger mitt emot Scandinavium</t>
  </si>
  <si>
    <t>Blandat 2-bädds och 4-bädds rum</t>
  </si>
  <si>
    <t>Ledare ansvarar för rumsindelning</t>
  </si>
  <si>
    <t>Vi träffas i Göteborg söndag den 15 juli ca kl 18</t>
  </si>
  <si>
    <t>Hemresa from lunch lördagen den 21 juli</t>
  </si>
  <si>
    <t>Februari</t>
  </si>
  <si>
    <t>Mars</t>
  </si>
  <si>
    <t>April</t>
  </si>
  <si>
    <t>Vi behöver samordna försäljningsaktiviteter, förslag 1 aktivitet per månad, någon förälder ansvarar för respektive period</t>
  </si>
  <si>
    <t>Alla som säljer saker har ett lagkonto som subventionerar den egna kostnaden</t>
  </si>
  <si>
    <t>Vissa lagkostnader som alla delar på, ca 24 000 kr</t>
  </si>
  <si>
    <t>I spelaravgiften ingår deltagaravgift, boende, Gothia Card, frukost</t>
  </si>
  <si>
    <t xml:space="preserve">Spelaravgiften landar på ca 3 700 kr per spelare plus ca 1 000 kr per spelare för mat </t>
  </si>
  <si>
    <t>Fredrik samordnar en gemensam beställning av Gothia Card till medresenärer</t>
  </si>
  <si>
    <t xml:space="preserve">Alla tider och aktiviter på plats i Göteborg ska respekteras av alla </t>
  </si>
  <si>
    <t xml:space="preserve">Uttagning till matcher och speltid styr coacher på plats och respekteras av alla </t>
  </si>
  <si>
    <t>För att allt ska fungera smidigt på plats i Göteborg</t>
  </si>
  <si>
    <t>Frukost, lunch, middag äter vi gemensamt i möjligaste mån</t>
  </si>
  <si>
    <t xml:space="preserve">Om detta inte fungerar kan dels laget men också individuella spelare bli avstängda </t>
  </si>
  <si>
    <t>Ingen alkohol (gäller alla, även de som fyllt 18)</t>
  </si>
  <si>
    <t>Alla betalar in en handpenning om 1 000 kr senast 2018-02-28, betalas till BIF Plusgiro 500102-9, ange Gothia 2018 och spelarens namn</t>
  </si>
  <si>
    <t>Vid egen tid på hotellet, ute på stan, på Liseberg el dyl ska ingen vara själv</t>
  </si>
  <si>
    <t>Eget ansvar för personliga saker, evt inköp av åkband och fickpengar</t>
  </si>
  <si>
    <t>Övrig planering och förberedelse till match sker på plats i Göteborg</t>
  </si>
  <si>
    <t>Vi åker med 16+18 spelare (B16 &amp; B18), vktigt att alla som blivit uttagna bekräftar senast under februari att de ska med, undantag de 99or, där bara 2 st kan vara med</t>
  </si>
  <si>
    <t>Spelare</t>
  </si>
  <si>
    <t>Hugo Åhman</t>
  </si>
  <si>
    <t>Övrigt</t>
  </si>
  <si>
    <t>Annat?</t>
  </si>
  <si>
    <t>Junior Cup Eget arrangemang</t>
  </si>
  <si>
    <r>
      <rPr>
        <b/>
        <u/>
        <sz val="11"/>
        <color theme="1"/>
        <rFont val="Calibri"/>
        <family val="2"/>
        <scheme val="minor"/>
      </rPr>
      <t>INFOMÖTE KLUBBLOKALEN SÖNDAG 28/1 kl 18:00 - ALLA SKA NÄRVARA</t>
    </r>
    <r>
      <rPr>
        <sz val="11"/>
        <color theme="1"/>
        <rFont val="Calibri"/>
        <family val="2"/>
        <scheme val="minor"/>
      </rPr>
      <t xml:space="preserve"> - Någon kan gärna orda med lite hembakt</t>
    </r>
  </si>
  <si>
    <t>Kakförsäljning</t>
  </si>
  <si>
    <t>Mimmi Belin Svensson</t>
  </si>
  <si>
    <t>Newbody</t>
  </si>
  <si>
    <t>Ulrika Wallin Landberg</t>
  </si>
  <si>
    <t>Grillkol</t>
  </si>
  <si>
    <t>Johan Ramqvist</t>
  </si>
  <si>
    <t>Korv mm</t>
  </si>
  <si>
    <t>Thomas Wärnsberg/Roger Lindberg</t>
  </si>
  <si>
    <t>Denna ska vi försöka att ordna/Fredrik</t>
  </si>
  <si>
    <t>Träningströja/Cuptröja till spelarna</t>
  </si>
  <si>
    <t>Alex Neuman</t>
  </si>
  <si>
    <t>NA</t>
  </si>
  <si>
    <t>Beställning Munkjacka till alla supportrar?</t>
  </si>
  <si>
    <t>Sponsorer till Munkjacka?</t>
  </si>
  <si>
    <t>Banderoll BIF?</t>
  </si>
  <si>
    <t>Flaggor BIF?</t>
  </si>
  <si>
    <t>Pontus Wikstad, reserv</t>
  </si>
  <si>
    <t>Anton Blomqvist, reserv</t>
  </si>
  <si>
    <t>Inbetalning handpenning 1000 kr</t>
  </si>
  <si>
    <t>Inbetalning kakor</t>
  </si>
  <si>
    <t>Inbetalning grillkol</t>
  </si>
  <si>
    <t>Inbetalning korv</t>
  </si>
  <si>
    <t>Inbetalning klubbrabatt etc</t>
  </si>
  <si>
    <t>KOSTNADER</t>
  </si>
  <si>
    <t>FÖRTJÄNST</t>
  </si>
  <si>
    <t>Summa förtjänst</t>
  </si>
  <si>
    <t>Kostnad</t>
  </si>
  <si>
    <t>Att betala</t>
  </si>
  <si>
    <t>Summa kalkyl</t>
  </si>
  <si>
    <t>Inbetalning Newbody</t>
  </si>
  <si>
    <t>Handpenning</t>
  </si>
  <si>
    <t>Korv</t>
  </si>
  <si>
    <t>Klubbrabatt etc</t>
  </si>
  <si>
    <t>Alex Neumann</t>
  </si>
  <si>
    <t>Namn</t>
  </si>
  <si>
    <t>Datum</t>
  </si>
  <si>
    <t>Kakor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</si>
</sst>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16" fontId="3" fillId="5" borderId="0" xfId="0" applyNumberFormat="1" applyFont="1" applyFill="1" applyAlignment="1">
      <alignment horizontal="right" vertical="center" wrapText="1"/>
    </xf>
    <xf numFmtId="0" fontId="3" fillId="5" borderId="0" xfId="0" applyFont="1" applyFill="1" applyAlignment="1">
      <alignment vertical="center" wrapText="1"/>
    </xf>
    <xf numFmtId="0" fontId="0" fillId="6" borderId="2" xfId="0" applyFill="1" applyBorder="1"/>
    <xf numFmtId="0" fontId="0" fillId="3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152400</xdr:colOff>
      <xdr:row>0</xdr:row>
      <xdr:rowOff>152400</xdr:rowOff>
    </xdr:to>
    <xdr:pic>
      <xdr:nvPicPr>
        <xdr:cNvPr id="2" name="Bildobjekt 1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3" name="Bildobjekt 2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4" name="Bildobjekt 3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5" name="Bildobjekt 4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</xdr:colOff>
      <xdr:row>3</xdr:row>
      <xdr:rowOff>152400</xdr:rowOff>
    </xdr:to>
    <xdr:pic>
      <xdr:nvPicPr>
        <xdr:cNvPr id="6" name="Bildobjekt 5" descr="https://g-content.laget.se/Images/Global/Icons/S/lev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RowHeight="15" x14ac:dyDescent="0.25"/>
  <cols>
    <col min="1" max="1" width="22.7109375" bestFit="1" customWidth="1"/>
    <col min="2" max="7" width="11.7109375" customWidth="1"/>
    <col min="8" max="8" width="2.85546875" customWidth="1"/>
    <col min="9" max="14" width="11.7109375" customWidth="1"/>
    <col min="15" max="15" width="2.5703125" customWidth="1"/>
    <col min="16" max="18" width="16.5703125" customWidth="1"/>
  </cols>
  <sheetData>
    <row r="1" spans="1:18" x14ac:dyDescent="0.25">
      <c r="B1" s="12" t="s">
        <v>98</v>
      </c>
      <c r="C1" s="13"/>
      <c r="D1" s="13"/>
      <c r="E1" s="13"/>
      <c r="F1" s="13"/>
      <c r="G1" s="14"/>
      <c r="I1" s="15" t="s">
        <v>99</v>
      </c>
      <c r="J1" s="16"/>
      <c r="K1" s="16"/>
      <c r="L1" s="16"/>
      <c r="M1" s="16"/>
      <c r="N1" s="17"/>
      <c r="P1" s="18" t="s">
        <v>103</v>
      </c>
      <c r="Q1" s="19"/>
      <c r="R1" s="20"/>
    </row>
    <row r="2" spans="1:18" ht="46.5" customHeight="1" x14ac:dyDescent="0.25">
      <c r="A2" s="1" t="s">
        <v>69</v>
      </c>
      <c r="B2" s="6" t="s">
        <v>93</v>
      </c>
      <c r="C2" s="6" t="s">
        <v>94</v>
      </c>
      <c r="D2" s="6" t="s">
        <v>104</v>
      </c>
      <c r="E2" s="6" t="s">
        <v>95</v>
      </c>
      <c r="F2" s="6" t="s">
        <v>96</v>
      </c>
      <c r="G2" s="6" t="s">
        <v>97</v>
      </c>
      <c r="H2" s="5"/>
      <c r="I2" s="6" t="s">
        <v>105</v>
      </c>
      <c r="J2" s="6" t="s">
        <v>111</v>
      </c>
      <c r="K2" s="6" t="s">
        <v>77</v>
      </c>
      <c r="L2" s="6" t="s">
        <v>79</v>
      </c>
      <c r="M2" s="6" t="s">
        <v>106</v>
      </c>
      <c r="N2" s="6" t="s">
        <v>107</v>
      </c>
      <c r="P2" s="7" t="s">
        <v>100</v>
      </c>
      <c r="Q2" s="7" t="s">
        <v>101</v>
      </c>
      <c r="R2" s="7" t="s">
        <v>102</v>
      </c>
    </row>
    <row r="3" spans="1:18" x14ac:dyDescent="0.25">
      <c r="A3" t="s">
        <v>18</v>
      </c>
      <c r="B3" s="11">
        <v>1000</v>
      </c>
      <c r="C3" s="10">
        <v>1050</v>
      </c>
      <c r="D3" s="10">
        <v>3900</v>
      </c>
      <c r="E3" s="7"/>
      <c r="F3" s="7"/>
      <c r="G3" s="7"/>
      <c r="I3" s="7">
        <f t="shared" ref="I3:I36" si="0">B3</f>
        <v>1000</v>
      </c>
      <c r="J3" s="7"/>
      <c r="K3" s="7"/>
      <c r="L3" s="7"/>
      <c r="M3" s="7"/>
      <c r="N3" s="7"/>
      <c r="P3" s="7">
        <f t="shared" ref="P3:P36" si="1">I3+J3+K3+L3+M3+N3</f>
        <v>1000</v>
      </c>
      <c r="Q3" s="7"/>
      <c r="R3" s="7">
        <f t="shared" ref="R3:R37" si="2">Q3-P3</f>
        <v>-1000</v>
      </c>
    </row>
    <row r="4" spans="1:18" x14ac:dyDescent="0.25">
      <c r="A4" t="s">
        <v>85</v>
      </c>
      <c r="B4" s="11">
        <v>1000</v>
      </c>
      <c r="C4" s="7"/>
      <c r="D4" s="10">
        <v>7050</v>
      </c>
      <c r="E4" s="7"/>
      <c r="F4" s="7"/>
      <c r="G4" s="7"/>
      <c r="I4" s="7">
        <f t="shared" si="0"/>
        <v>1000</v>
      </c>
      <c r="J4" s="7"/>
      <c r="K4" s="7"/>
      <c r="L4" s="7"/>
      <c r="M4" s="7"/>
      <c r="N4" s="7"/>
      <c r="P4" s="7">
        <f t="shared" si="1"/>
        <v>1000</v>
      </c>
      <c r="Q4" s="7"/>
      <c r="R4" s="7">
        <f t="shared" si="2"/>
        <v>-1000</v>
      </c>
    </row>
    <row r="5" spans="1:18" x14ac:dyDescent="0.25">
      <c r="A5" t="s">
        <v>21</v>
      </c>
      <c r="B5" s="11">
        <v>1000</v>
      </c>
      <c r="C5" s="10">
        <v>100</v>
      </c>
      <c r="D5" s="10">
        <v>6000</v>
      </c>
      <c r="E5" s="7"/>
      <c r="F5" s="7"/>
      <c r="G5" s="7"/>
      <c r="I5" s="7">
        <f t="shared" si="0"/>
        <v>1000</v>
      </c>
      <c r="J5" s="7"/>
      <c r="K5" s="7"/>
      <c r="L5" s="7"/>
      <c r="M5" s="7"/>
      <c r="N5" s="7"/>
      <c r="P5" s="7">
        <f t="shared" si="1"/>
        <v>1000</v>
      </c>
      <c r="Q5" s="7"/>
      <c r="R5" s="7">
        <f t="shared" si="2"/>
        <v>-1000</v>
      </c>
    </row>
    <row r="6" spans="1:18" x14ac:dyDescent="0.25">
      <c r="A6" t="s">
        <v>23</v>
      </c>
      <c r="B6" s="10">
        <v>1000</v>
      </c>
      <c r="C6" s="10">
        <v>1050</v>
      </c>
      <c r="D6" s="7"/>
      <c r="E6" s="7"/>
      <c r="F6" s="7"/>
      <c r="G6" s="7"/>
      <c r="I6" s="7">
        <f t="shared" si="0"/>
        <v>1000</v>
      </c>
      <c r="J6" s="7"/>
      <c r="K6" s="7"/>
      <c r="L6" s="7"/>
      <c r="M6" s="7"/>
      <c r="N6" s="7"/>
      <c r="P6" s="7">
        <f t="shared" si="1"/>
        <v>1000</v>
      </c>
      <c r="Q6" s="7"/>
      <c r="R6" s="7">
        <f t="shared" si="2"/>
        <v>-1000</v>
      </c>
    </row>
    <row r="7" spans="1:18" x14ac:dyDescent="0.25">
      <c r="A7" t="s">
        <v>22</v>
      </c>
      <c r="B7" s="11">
        <v>1000</v>
      </c>
      <c r="C7" s="10">
        <v>1550</v>
      </c>
      <c r="D7" s="10">
        <v>1200</v>
      </c>
      <c r="E7" s="7"/>
      <c r="F7" s="7"/>
      <c r="G7" s="7"/>
      <c r="I7" s="7">
        <f t="shared" si="0"/>
        <v>1000</v>
      </c>
      <c r="J7" s="7"/>
      <c r="K7" s="7"/>
      <c r="L7" s="7"/>
      <c r="M7" s="7"/>
      <c r="N7" s="7"/>
      <c r="P7" s="7">
        <f t="shared" si="1"/>
        <v>1000</v>
      </c>
      <c r="Q7" s="7"/>
      <c r="R7" s="7">
        <f t="shared" si="2"/>
        <v>-1000</v>
      </c>
    </row>
    <row r="8" spans="1:18" x14ac:dyDescent="0.25">
      <c r="A8" t="s">
        <v>29</v>
      </c>
      <c r="B8" s="11">
        <v>1000</v>
      </c>
      <c r="C8" s="10">
        <v>650</v>
      </c>
      <c r="D8" s="10">
        <v>3600</v>
      </c>
      <c r="E8" s="7"/>
      <c r="F8" s="7"/>
      <c r="G8" s="7"/>
      <c r="I8" s="7">
        <f t="shared" si="0"/>
        <v>1000</v>
      </c>
      <c r="J8" s="7"/>
      <c r="K8" s="7"/>
      <c r="L8" s="7"/>
      <c r="M8" s="7"/>
      <c r="N8" s="7"/>
      <c r="P8" s="7">
        <f t="shared" si="1"/>
        <v>1000</v>
      </c>
      <c r="Q8" s="7"/>
      <c r="R8" s="7">
        <f t="shared" si="2"/>
        <v>-1000</v>
      </c>
    </row>
    <row r="9" spans="1:18" x14ac:dyDescent="0.25">
      <c r="A9" t="s">
        <v>31</v>
      </c>
      <c r="B9" s="11">
        <v>1000</v>
      </c>
      <c r="C9" s="7"/>
      <c r="D9" s="7"/>
      <c r="E9" s="7"/>
      <c r="F9" s="7"/>
      <c r="G9" s="7"/>
      <c r="I9" s="7">
        <f t="shared" si="0"/>
        <v>1000</v>
      </c>
      <c r="J9" s="7"/>
      <c r="K9" s="7"/>
      <c r="L9" s="7"/>
      <c r="M9" s="7"/>
      <c r="N9" s="7"/>
      <c r="P9" s="7">
        <f t="shared" si="1"/>
        <v>1000</v>
      </c>
      <c r="Q9" s="7"/>
      <c r="R9" s="7">
        <f t="shared" si="2"/>
        <v>-1000</v>
      </c>
    </row>
    <row r="10" spans="1:18" x14ac:dyDescent="0.25">
      <c r="A10" t="s">
        <v>20</v>
      </c>
      <c r="B10" s="11">
        <v>2000</v>
      </c>
      <c r="C10" s="10">
        <v>1450</v>
      </c>
      <c r="D10" s="10">
        <v>3300</v>
      </c>
      <c r="E10" s="7"/>
      <c r="F10" s="7"/>
      <c r="G10" s="7"/>
      <c r="I10" s="7">
        <f t="shared" si="0"/>
        <v>2000</v>
      </c>
      <c r="J10" s="7"/>
      <c r="K10" s="7"/>
      <c r="L10" s="7"/>
      <c r="M10" s="7"/>
      <c r="N10" s="7"/>
      <c r="P10" s="7">
        <f t="shared" si="1"/>
        <v>2000</v>
      </c>
      <c r="Q10" s="7"/>
      <c r="R10" s="7">
        <f t="shared" si="2"/>
        <v>-2000</v>
      </c>
    </row>
    <row r="11" spans="1:18" x14ac:dyDescent="0.25">
      <c r="A11" t="s">
        <v>32</v>
      </c>
      <c r="B11" s="11">
        <v>2000</v>
      </c>
      <c r="C11" s="10">
        <v>1150</v>
      </c>
      <c r="D11" s="7"/>
      <c r="E11" s="7"/>
      <c r="F11" s="7"/>
      <c r="G11" s="7"/>
      <c r="I11" s="7">
        <f t="shared" si="0"/>
        <v>2000</v>
      </c>
      <c r="J11" s="7"/>
      <c r="K11" s="7"/>
      <c r="L11" s="7"/>
      <c r="M11" s="7"/>
      <c r="N11" s="7"/>
      <c r="P11" s="7">
        <f t="shared" si="1"/>
        <v>2000</v>
      </c>
      <c r="Q11" s="7"/>
      <c r="R11" s="7">
        <f t="shared" si="2"/>
        <v>-2000</v>
      </c>
    </row>
    <row r="12" spans="1:18" x14ac:dyDescent="0.25">
      <c r="A12" t="s">
        <v>10</v>
      </c>
      <c r="B12" s="11">
        <v>1000</v>
      </c>
      <c r="C12" s="10">
        <v>800</v>
      </c>
      <c r="D12" s="10">
        <v>3450</v>
      </c>
      <c r="E12" s="7"/>
      <c r="F12" s="7"/>
      <c r="G12" s="7"/>
      <c r="I12" s="7">
        <f t="shared" si="0"/>
        <v>1000</v>
      </c>
      <c r="J12" s="7"/>
      <c r="K12" s="7"/>
      <c r="L12" s="7"/>
      <c r="M12" s="7"/>
      <c r="N12" s="7"/>
      <c r="P12" s="7">
        <f t="shared" si="1"/>
        <v>1000</v>
      </c>
      <c r="Q12" s="7"/>
      <c r="R12" s="7">
        <f t="shared" si="2"/>
        <v>-1000</v>
      </c>
    </row>
    <row r="13" spans="1:18" x14ac:dyDescent="0.25">
      <c r="A13" t="s">
        <v>4</v>
      </c>
      <c r="B13" s="11">
        <v>1000</v>
      </c>
      <c r="C13" s="7"/>
      <c r="D13" s="10">
        <v>2550</v>
      </c>
      <c r="E13" s="7"/>
      <c r="F13" s="7"/>
      <c r="G13" s="10">
        <f>13*180</f>
        <v>2340</v>
      </c>
      <c r="I13" s="7">
        <f t="shared" si="0"/>
        <v>1000</v>
      </c>
      <c r="J13" s="7"/>
      <c r="K13" s="7"/>
      <c r="L13" s="7"/>
      <c r="M13" s="7"/>
      <c r="N13" s="7"/>
      <c r="P13" s="7">
        <f t="shared" si="1"/>
        <v>1000</v>
      </c>
      <c r="Q13" s="7"/>
      <c r="R13" s="7">
        <f t="shared" si="2"/>
        <v>-1000</v>
      </c>
    </row>
    <row r="14" spans="1:18" x14ac:dyDescent="0.25">
      <c r="A14" t="s">
        <v>25</v>
      </c>
      <c r="B14" s="11">
        <v>1000</v>
      </c>
      <c r="C14" s="10">
        <v>1500</v>
      </c>
      <c r="D14" s="10">
        <v>2850</v>
      </c>
      <c r="E14" s="7"/>
      <c r="F14" s="7"/>
      <c r="G14" s="7"/>
      <c r="I14" s="7">
        <f t="shared" si="0"/>
        <v>1000</v>
      </c>
      <c r="J14" s="7"/>
      <c r="K14" s="7"/>
      <c r="L14" s="7"/>
      <c r="M14" s="7"/>
      <c r="N14" s="7"/>
      <c r="P14" s="7">
        <f t="shared" si="1"/>
        <v>1000</v>
      </c>
      <c r="Q14" s="7"/>
      <c r="R14" s="7">
        <f t="shared" si="2"/>
        <v>-1000</v>
      </c>
    </row>
    <row r="15" spans="1:18" x14ac:dyDescent="0.25">
      <c r="A15" t="s">
        <v>27</v>
      </c>
      <c r="B15" s="11">
        <v>1000</v>
      </c>
      <c r="C15" s="7"/>
      <c r="D15" s="7"/>
      <c r="E15" s="7"/>
      <c r="F15" s="7"/>
      <c r="G15" s="7"/>
      <c r="I15" s="7">
        <f t="shared" si="0"/>
        <v>1000</v>
      </c>
      <c r="J15" s="7"/>
      <c r="K15" s="7"/>
      <c r="L15" s="7"/>
      <c r="M15" s="7"/>
      <c r="N15" s="7"/>
      <c r="P15" s="7">
        <f t="shared" si="1"/>
        <v>1000</v>
      </c>
      <c r="Q15" s="7"/>
      <c r="R15" s="7">
        <f t="shared" si="2"/>
        <v>-1000</v>
      </c>
    </row>
    <row r="16" spans="1:18" x14ac:dyDescent="0.25">
      <c r="A16" t="s">
        <v>16</v>
      </c>
      <c r="B16" s="11">
        <v>1000</v>
      </c>
      <c r="C16" s="10">
        <v>750</v>
      </c>
      <c r="D16" s="10">
        <v>4800</v>
      </c>
      <c r="E16" s="7"/>
      <c r="F16" s="7"/>
      <c r="G16" s="7"/>
      <c r="I16" s="7">
        <f t="shared" si="0"/>
        <v>1000</v>
      </c>
      <c r="J16" s="7"/>
      <c r="K16" s="7"/>
      <c r="L16" s="7"/>
      <c r="M16" s="7"/>
      <c r="N16" s="7"/>
      <c r="P16" s="7">
        <f t="shared" si="1"/>
        <v>1000</v>
      </c>
      <c r="Q16" s="7"/>
      <c r="R16" s="7">
        <f t="shared" si="2"/>
        <v>-1000</v>
      </c>
    </row>
    <row r="17" spans="1:18" x14ac:dyDescent="0.25">
      <c r="A17" t="s">
        <v>7</v>
      </c>
      <c r="B17" s="11">
        <v>1000</v>
      </c>
      <c r="C17" s="7"/>
      <c r="D17" s="10">
        <v>600</v>
      </c>
      <c r="E17" s="7"/>
      <c r="F17" s="7"/>
      <c r="G17" s="7"/>
      <c r="I17" s="7">
        <f t="shared" si="0"/>
        <v>1000</v>
      </c>
      <c r="J17" s="7"/>
      <c r="K17" s="7"/>
      <c r="L17" s="7"/>
      <c r="M17" s="7"/>
      <c r="N17" s="7"/>
      <c r="P17" s="7">
        <f t="shared" si="1"/>
        <v>1000</v>
      </c>
      <c r="Q17" s="7"/>
      <c r="R17" s="7">
        <f t="shared" si="2"/>
        <v>-1000</v>
      </c>
    </row>
    <row r="18" spans="1:18" x14ac:dyDescent="0.25">
      <c r="A18" t="s">
        <v>70</v>
      </c>
      <c r="B18" s="11">
        <v>1000</v>
      </c>
      <c r="C18" s="10">
        <v>1950</v>
      </c>
      <c r="D18" s="7"/>
      <c r="E18" s="7"/>
      <c r="F18" s="7"/>
      <c r="G18" s="7"/>
      <c r="I18" s="7">
        <f t="shared" si="0"/>
        <v>1000</v>
      </c>
      <c r="J18" s="7"/>
      <c r="K18" s="7"/>
      <c r="L18" s="7"/>
      <c r="M18" s="7"/>
      <c r="N18" s="7"/>
      <c r="P18" s="7">
        <f t="shared" si="1"/>
        <v>1000</v>
      </c>
      <c r="Q18" s="7"/>
      <c r="R18" s="7">
        <f t="shared" si="2"/>
        <v>-1000</v>
      </c>
    </row>
    <row r="19" spans="1:18" x14ac:dyDescent="0.25">
      <c r="A19" t="s">
        <v>8</v>
      </c>
      <c r="B19" s="10">
        <v>1000</v>
      </c>
      <c r="C19" s="7"/>
      <c r="D19" s="7"/>
      <c r="E19" s="7"/>
      <c r="F19" s="7"/>
      <c r="G19" s="7"/>
      <c r="I19" s="7">
        <f t="shared" si="0"/>
        <v>1000</v>
      </c>
      <c r="J19" s="7"/>
      <c r="K19" s="7"/>
      <c r="L19" s="7"/>
      <c r="M19" s="7"/>
      <c r="N19" s="7"/>
      <c r="P19" s="7">
        <f t="shared" si="1"/>
        <v>1000</v>
      </c>
      <c r="Q19" s="7"/>
      <c r="R19" s="7">
        <f t="shared" si="2"/>
        <v>-1000</v>
      </c>
    </row>
    <row r="20" spans="1:18" x14ac:dyDescent="0.25">
      <c r="A20" t="s">
        <v>12</v>
      </c>
      <c r="B20" s="10">
        <v>1000</v>
      </c>
      <c r="C20" s="7"/>
      <c r="D20" s="7"/>
      <c r="E20" s="7"/>
      <c r="F20" s="7"/>
      <c r="G20" s="7"/>
      <c r="I20" s="7">
        <f t="shared" si="0"/>
        <v>1000</v>
      </c>
      <c r="J20" s="7"/>
      <c r="K20" s="7"/>
      <c r="L20" s="7"/>
      <c r="M20" s="7"/>
      <c r="N20" s="7"/>
      <c r="P20" s="7">
        <f t="shared" si="1"/>
        <v>1000</v>
      </c>
      <c r="Q20" s="7"/>
      <c r="R20" s="7">
        <f t="shared" si="2"/>
        <v>-1000</v>
      </c>
    </row>
    <row r="21" spans="1:18" x14ac:dyDescent="0.25">
      <c r="A21" t="s">
        <v>1</v>
      </c>
      <c r="B21" s="11">
        <v>1000</v>
      </c>
      <c r="C21" s="7"/>
      <c r="D21" s="7"/>
      <c r="E21" s="7"/>
      <c r="F21" s="7"/>
      <c r="G21" s="7"/>
      <c r="I21" s="7">
        <f t="shared" si="0"/>
        <v>1000</v>
      </c>
      <c r="J21" s="7"/>
      <c r="K21" s="7"/>
      <c r="L21" s="7"/>
      <c r="M21" s="7"/>
      <c r="N21" s="7"/>
      <c r="P21" s="7">
        <f t="shared" si="1"/>
        <v>1000</v>
      </c>
      <c r="Q21" s="7"/>
      <c r="R21" s="7">
        <f t="shared" si="2"/>
        <v>-1000</v>
      </c>
    </row>
    <row r="22" spans="1:18" x14ac:dyDescent="0.25">
      <c r="A22" t="s">
        <v>9</v>
      </c>
      <c r="B22" s="11">
        <v>1000</v>
      </c>
      <c r="C22" s="7"/>
      <c r="D22" s="7"/>
      <c r="E22" s="7"/>
      <c r="F22" s="7"/>
      <c r="G22" s="7"/>
      <c r="I22" s="7">
        <f t="shared" si="0"/>
        <v>1000</v>
      </c>
      <c r="J22" s="7"/>
      <c r="K22" s="7"/>
      <c r="L22" s="7"/>
      <c r="M22" s="7"/>
      <c r="N22" s="7"/>
      <c r="P22" s="7">
        <f t="shared" si="1"/>
        <v>1000</v>
      </c>
      <c r="Q22" s="7"/>
      <c r="R22" s="7">
        <f t="shared" si="2"/>
        <v>-1000</v>
      </c>
    </row>
    <row r="23" spans="1:18" x14ac:dyDescent="0.25">
      <c r="A23" t="s">
        <v>2</v>
      </c>
      <c r="B23" s="11">
        <v>1000</v>
      </c>
      <c r="C23" s="7"/>
      <c r="D23" s="10">
        <v>2850</v>
      </c>
      <c r="E23" s="7"/>
      <c r="F23" s="7"/>
      <c r="G23" s="7"/>
      <c r="I23" s="7">
        <f t="shared" si="0"/>
        <v>1000</v>
      </c>
      <c r="J23" s="7"/>
      <c r="K23" s="7"/>
      <c r="L23" s="7"/>
      <c r="M23" s="7"/>
      <c r="N23" s="7"/>
      <c r="P23" s="7">
        <f t="shared" si="1"/>
        <v>1000</v>
      </c>
      <c r="Q23" s="7"/>
      <c r="R23" s="7">
        <f t="shared" si="2"/>
        <v>-1000</v>
      </c>
    </row>
    <row r="24" spans="1:18" x14ac:dyDescent="0.25">
      <c r="A24" t="s">
        <v>6</v>
      </c>
      <c r="B24" s="11">
        <v>1000</v>
      </c>
      <c r="C24" s="10">
        <v>1800</v>
      </c>
      <c r="D24" s="10">
        <v>2400</v>
      </c>
      <c r="E24" s="7"/>
      <c r="F24" s="7"/>
      <c r="G24" s="7"/>
      <c r="I24" s="7">
        <f t="shared" si="0"/>
        <v>1000</v>
      </c>
      <c r="J24" s="7"/>
      <c r="K24" s="7"/>
      <c r="L24" s="7"/>
      <c r="M24" s="7"/>
      <c r="N24" s="7"/>
      <c r="P24" s="7">
        <f t="shared" si="1"/>
        <v>1000</v>
      </c>
      <c r="Q24" s="7"/>
      <c r="R24" s="7">
        <f t="shared" si="2"/>
        <v>-1000</v>
      </c>
    </row>
    <row r="25" spans="1:18" x14ac:dyDescent="0.25">
      <c r="A25" t="s">
        <v>13</v>
      </c>
      <c r="B25" s="11">
        <v>1000</v>
      </c>
      <c r="C25" s="10">
        <v>1150</v>
      </c>
      <c r="D25" s="7"/>
      <c r="E25" s="7"/>
      <c r="F25" s="7"/>
      <c r="G25" s="7"/>
      <c r="I25" s="7">
        <f t="shared" si="0"/>
        <v>1000</v>
      </c>
      <c r="J25" s="7"/>
      <c r="K25" s="7"/>
      <c r="L25" s="7"/>
      <c r="M25" s="7"/>
      <c r="N25" s="7"/>
      <c r="P25" s="7">
        <f t="shared" si="1"/>
        <v>1000</v>
      </c>
      <c r="Q25" s="7"/>
      <c r="R25" s="7">
        <f t="shared" si="2"/>
        <v>-1000</v>
      </c>
    </row>
    <row r="26" spans="1:18" x14ac:dyDescent="0.25">
      <c r="A26" t="s">
        <v>0</v>
      </c>
      <c r="B26" s="11">
        <v>1000</v>
      </c>
      <c r="C26" s="7"/>
      <c r="D26" s="7"/>
      <c r="E26" s="7"/>
      <c r="F26" s="7"/>
      <c r="G26" s="7"/>
      <c r="I26" s="7">
        <f t="shared" si="0"/>
        <v>1000</v>
      </c>
      <c r="J26" s="7"/>
      <c r="K26" s="7"/>
      <c r="L26" s="7"/>
      <c r="M26" s="7"/>
      <c r="N26" s="7"/>
      <c r="P26" s="7">
        <f t="shared" si="1"/>
        <v>1000</v>
      </c>
      <c r="Q26" s="7"/>
      <c r="R26" s="7">
        <f t="shared" si="2"/>
        <v>-1000</v>
      </c>
    </row>
    <row r="27" spans="1:18" x14ac:dyDescent="0.25">
      <c r="A27" t="s">
        <v>14</v>
      </c>
      <c r="B27" s="11">
        <v>1000</v>
      </c>
      <c r="C27" s="10">
        <v>2450</v>
      </c>
      <c r="D27" s="7"/>
      <c r="E27" s="7"/>
      <c r="F27" s="7"/>
      <c r="G27" s="7"/>
      <c r="I27" s="7">
        <f t="shared" si="0"/>
        <v>1000</v>
      </c>
      <c r="J27" s="7"/>
      <c r="K27" s="7"/>
      <c r="L27" s="7"/>
      <c r="M27" s="7"/>
      <c r="N27" s="7"/>
      <c r="P27" s="7">
        <f t="shared" si="1"/>
        <v>1000</v>
      </c>
      <c r="Q27" s="7"/>
      <c r="R27" s="7">
        <f t="shared" si="2"/>
        <v>-1000</v>
      </c>
    </row>
    <row r="28" spans="1:18" x14ac:dyDescent="0.25">
      <c r="A28" t="s">
        <v>3</v>
      </c>
      <c r="B28" s="11">
        <v>1000</v>
      </c>
      <c r="C28" s="10">
        <v>400</v>
      </c>
      <c r="D28" s="7"/>
      <c r="E28" s="7"/>
      <c r="F28" s="7"/>
      <c r="G28" s="7"/>
      <c r="I28" s="7">
        <f t="shared" si="0"/>
        <v>1000</v>
      </c>
      <c r="J28" s="7"/>
      <c r="K28" s="7"/>
      <c r="L28" s="7"/>
      <c r="M28" s="7"/>
      <c r="N28" s="7"/>
      <c r="P28" s="7">
        <f t="shared" si="1"/>
        <v>1000</v>
      </c>
      <c r="Q28" s="7"/>
      <c r="R28" s="7">
        <f t="shared" si="2"/>
        <v>-1000</v>
      </c>
    </row>
    <row r="29" spans="1:18" x14ac:dyDescent="0.25">
      <c r="A29" t="s">
        <v>24</v>
      </c>
      <c r="B29" s="11">
        <v>1000</v>
      </c>
      <c r="C29" s="10">
        <v>1800</v>
      </c>
      <c r="D29" s="10">
        <v>2700</v>
      </c>
      <c r="E29" s="7"/>
      <c r="F29" s="7"/>
      <c r="G29" s="7"/>
      <c r="I29" s="7">
        <f t="shared" si="0"/>
        <v>1000</v>
      </c>
      <c r="J29" s="7"/>
      <c r="K29" s="7"/>
      <c r="L29" s="7"/>
      <c r="M29" s="7"/>
      <c r="N29" s="7"/>
      <c r="P29" s="7">
        <f t="shared" si="1"/>
        <v>1000</v>
      </c>
      <c r="Q29" s="7"/>
      <c r="R29" s="7">
        <f t="shared" si="2"/>
        <v>-1000</v>
      </c>
    </row>
    <row r="30" spans="1:18" x14ac:dyDescent="0.25">
      <c r="A30" t="s">
        <v>28</v>
      </c>
      <c r="B30" s="11">
        <v>1000</v>
      </c>
      <c r="C30" s="7"/>
      <c r="D30" s="10">
        <v>3150</v>
      </c>
      <c r="E30" s="7"/>
      <c r="F30" s="7"/>
      <c r="G30" s="7"/>
      <c r="I30" s="7">
        <f t="shared" si="0"/>
        <v>1000</v>
      </c>
      <c r="J30" s="7"/>
      <c r="K30" s="7"/>
      <c r="L30" s="7"/>
      <c r="M30" s="7"/>
      <c r="N30" s="7"/>
      <c r="P30" s="7">
        <f t="shared" si="1"/>
        <v>1000</v>
      </c>
      <c r="Q30" s="7"/>
      <c r="R30" s="7">
        <f t="shared" si="2"/>
        <v>-1000</v>
      </c>
    </row>
    <row r="31" spans="1:18" x14ac:dyDescent="0.25">
      <c r="A31" t="s">
        <v>19</v>
      </c>
      <c r="B31" s="11">
        <v>1000</v>
      </c>
      <c r="C31" s="10">
        <v>1150</v>
      </c>
      <c r="D31" s="10">
        <v>7050</v>
      </c>
      <c r="E31" s="7"/>
      <c r="F31" s="7"/>
      <c r="G31" s="7"/>
      <c r="I31" s="7">
        <f t="shared" si="0"/>
        <v>1000</v>
      </c>
      <c r="J31" s="7"/>
      <c r="K31" s="7"/>
      <c r="L31" s="7"/>
      <c r="M31" s="7"/>
      <c r="N31" s="7"/>
      <c r="P31" s="7">
        <f t="shared" si="1"/>
        <v>1000</v>
      </c>
      <c r="Q31" s="7"/>
      <c r="R31" s="7">
        <f t="shared" si="2"/>
        <v>-1000</v>
      </c>
    </row>
    <row r="32" spans="1:18" x14ac:dyDescent="0.25">
      <c r="A32" t="s">
        <v>11</v>
      </c>
      <c r="B32" s="11">
        <v>1000</v>
      </c>
      <c r="C32" s="7"/>
      <c r="D32" s="10">
        <v>4200</v>
      </c>
      <c r="E32" s="7"/>
      <c r="F32" s="7"/>
      <c r="G32" s="10">
        <v>360</v>
      </c>
      <c r="I32" s="7">
        <f t="shared" si="0"/>
        <v>1000</v>
      </c>
      <c r="J32" s="7"/>
      <c r="K32" s="7"/>
      <c r="L32" s="7"/>
      <c r="M32" s="7"/>
      <c r="N32" s="7"/>
      <c r="P32" s="7">
        <f t="shared" si="1"/>
        <v>1000</v>
      </c>
      <c r="Q32" s="7"/>
      <c r="R32" s="7">
        <f t="shared" si="2"/>
        <v>-1000</v>
      </c>
    </row>
    <row r="33" spans="1:18" x14ac:dyDescent="0.25">
      <c r="A33" t="s">
        <v>5</v>
      </c>
      <c r="B33" s="11">
        <v>1000</v>
      </c>
      <c r="C33" s="10">
        <v>1750</v>
      </c>
      <c r="D33" s="10">
        <v>4800</v>
      </c>
      <c r="E33" s="7"/>
      <c r="F33" s="7"/>
      <c r="G33" s="7"/>
      <c r="I33" s="7">
        <f t="shared" si="0"/>
        <v>1000</v>
      </c>
      <c r="J33" s="7"/>
      <c r="K33" s="7"/>
      <c r="L33" s="7"/>
      <c r="M33" s="7"/>
      <c r="N33" s="7"/>
      <c r="P33" s="7">
        <f t="shared" si="1"/>
        <v>1000</v>
      </c>
      <c r="Q33" s="7"/>
      <c r="R33" s="7">
        <f t="shared" si="2"/>
        <v>-1000</v>
      </c>
    </row>
    <row r="34" spans="1:18" x14ac:dyDescent="0.25">
      <c r="A34" t="s">
        <v>26</v>
      </c>
      <c r="B34" s="11">
        <v>1000</v>
      </c>
      <c r="C34" s="7"/>
      <c r="D34" s="10">
        <v>600</v>
      </c>
      <c r="E34" s="7"/>
      <c r="F34" s="7"/>
      <c r="G34" s="7"/>
      <c r="I34" s="7">
        <f t="shared" si="0"/>
        <v>1000</v>
      </c>
      <c r="J34" s="7"/>
      <c r="K34" s="7"/>
      <c r="L34" s="7"/>
      <c r="M34" s="7"/>
      <c r="N34" s="7"/>
      <c r="P34" s="7">
        <f t="shared" si="1"/>
        <v>1000</v>
      </c>
      <c r="Q34" s="7"/>
      <c r="R34" s="7">
        <f t="shared" si="2"/>
        <v>-1000</v>
      </c>
    </row>
    <row r="35" spans="1:18" x14ac:dyDescent="0.25">
      <c r="A35" t="s">
        <v>17</v>
      </c>
      <c r="B35" s="11">
        <v>1000</v>
      </c>
      <c r="C35" s="10">
        <v>6550</v>
      </c>
      <c r="D35" s="10">
        <v>4800</v>
      </c>
      <c r="E35" s="7"/>
      <c r="F35" s="7"/>
      <c r="G35" s="7"/>
      <c r="I35" s="7">
        <f t="shared" si="0"/>
        <v>1000</v>
      </c>
      <c r="J35" s="7"/>
      <c r="K35" s="7"/>
      <c r="L35" s="7"/>
      <c r="M35" s="7"/>
      <c r="N35" s="7"/>
      <c r="P35" s="7">
        <f t="shared" si="1"/>
        <v>1000</v>
      </c>
      <c r="Q35" s="7"/>
      <c r="R35" s="7">
        <f t="shared" si="2"/>
        <v>-1000</v>
      </c>
    </row>
    <row r="36" spans="1:18" x14ac:dyDescent="0.25">
      <c r="A36" t="s">
        <v>30</v>
      </c>
      <c r="B36" s="11">
        <v>1000</v>
      </c>
      <c r="C36" s="7"/>
      <c r="D36" s="10">
        <v>3000</v>
      </c>
      <c r="E36" s="7"/>
      <c r="F36" s="7"/>
      <c r="G36" s="7"/>
      <c r="I36" s="7">
        <f t="shared" si="0"/>
        <v>1000</v>
      </c>
      <c r="J36" s="7"/>
      <c r="K36" s="7"/>
      <c r="L36" s="7"/>
      <c r="M36" s="7"/>
      <c r="N36" s="7"/>
      <c r="P36" s="7">
        <f t="shared" si="1"/>
        <v>1000</v>
      </c>
      <c r="Q36" s="7"/>
      <c r="R36" s="7">
        <f t="shared" si="2"/>
        <v>-1000</v>
      </c>
    </row>
    <row r="37" spans="1:18" x14ac:dyDescent="0.25">
      <c r="B37" s="7"/>
      <c r="C37" s="7"/>
      <c r="D37" s="7"/>
      <c r="E37" s="7"/>
      <c r="F37" s="7"/>
      <c r="G37" s="7"/>
      <c r="I37" s="7"/>
      <c r="J37" s="7"/>
      <c r="K37" s="7"/>
      <c r="L37" s="7"/>
      <c r="M37" s="7"/>
      <c r="N37" s="7"/>
      <c r="P37" s="7"/>
      <c r="Q37" s="7"/>
      <c r="R37" s="7">
        <f t="shared" si="2"/>
        <v>0</v>
      </c>
    </row>
    <row r="38" spans="1:18" x14ac:dyDescent="0.25">
      <c r="B38">
        <f>SUM(B3:B37)</f>
        <v>36000</v>
      </c>
      <c r="C38">
        <f>SUM(C3:C37)</f>
        <v>29050</v>
      </c>
      <c r="D38">
        <f>SUM(D3:D37)</f>
        <v>74850</v>
      </c>
      <c r="F38" s="21"/>
    </row>
    <row r="40" spans="1:18" x14ac:dyDescent="0.25">
      <c r="A40" s="1" t="s">
        <v>36</v>
      </c>
    </row>
    <row r="41" spans="1:18" x14ac:dyDescent="0.25">
      <c r="A41" s="1" t="s">
        <v>37</v>
      </c>
    </row>
    <row r="42" spans="1:18" x14ac:dyDescent="0.25">
      <c r="A42" s="1" t="s">
        <v>34</v>
      </c>
      <c r="B42" s="1"/>
    </row>
    <row r="43" spans="1:18" x14ac:dyDescent="0.25">
      <c r="A43" s="1" t="s">
        <v>35</v>
      </c>
      <c r="B43" s="1"/>
    </row>
    <row r="44" spans="1:18" x14ac:dyDescent="0.25">
      <c r="A44" s="1" t="s">
        <v>38</v>
      </c>
      <c r="B44" s="1"/>
    </row>
    <row r="46" spans="1:18" x14ac:dyDescent="0.25">
      <c r="A46" t="s">
        <v>91</v>
      </c>
    </row>
    <row r="47" spans="1:18" x14ac:dyDescent="0.25">
      <c r="A47" t="s">
        <v>92</v>
      </c>
    </row>
  </sheetData>
  <sortState ref="A3:T37">
    <sortCondition ref="A3:A37"/>
  </sortState>
  <mergeCells count="3">
    <mergeCell ref="B1:G1"/>
    <mergeCell ref="I1:N1"/>
    <mergeCell ref="P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A20" sqref="A20:M20"/>
    </sheetView>
  </sheetViews>
  <sheetFormatPr defaultRowHeight="15" x14ac:dyDescent="0.25"/>
  <sheetData>
    <row r="1" spans="1:11" x14ac:dyDescent="0.25">
      <c r="A1" s="4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x14ac:dyDescent="0.25">
      <c r="A2" s="1" t="s">
        <v>68</v>
      </c>
    </row>
    <row r="3" spans="1:11" x14ac:dyDescent="0.25">
      <c r="A3" t="s">
        <v>42</v>
      </c>
    </row>
    <row r="4" spans="1:11" x14ac:dyDescent="0.25">
      <c r="A4" t="s">
        <v>43</v>
      </c>
    </row>
    <row r="5" spans="1:11" x14ac:dyDescent="0.25">
      <c r="A5" t="s">
        <v>44</v>
      </c>
    </row>
    <row r="6" spans="1:11" x14ac:dyDescent="0.25">
      <c r="A6" t="s">
        <v>45</v>
      </c>
    </row>
    <row r="7" spans="1:11" x14ac:dyDescent="0.25">
      <c r="A7" t="s">
        <v>46</v>
      </c>
    </row>
    <row r="8" spans="1:11" x14ac:dyDescent="0.25">
      <c r="A8" t="s">
        <v>47</v>
      </c>
    </row>
    <row r="9" spans="1:11" x14ac:dyDescent="0.25">
      <c r="A9" t="s">
        <v>48</v>
      </c>
    </row>
    <row r="11" spans="1:11" x14ac:dyDescent="0.25">
      <c r="A11" t="s">
        <v>52</v>
      </c>
    </row>
    <row r="12" spans="1:11" x14ac:dyDescent="0.25">
      <c r="A12" t="s">
        <v>53</v>
      </c>
    </row>
    <row r="13" spans="1:11" x14ac:dyDescent="0.25">
      <c r="A13" t="s">
        <v>54</v>
      </c>
    </row>
    <row r="15" spans="1:11" x14ac:dyDescent="0.25">
      <c r="A15" t="s">
        <v>56</v>
      </c>
    </row>
    <row r="16" spans="1:11" x14ac:dyDescent="0.25">
      <c r="A16" t="s">
        <v>55</v>
      </c>
    </row>
    <row r="18" spans="1:1" x14ac:dyDescent="0.25">
      <c r="A18" t="s">
        <v>57</v>
      </c>
    </row>
    <row r="20" spans="1:1" x14ac:dyDescent="0.25">
      <c r="A20" t="s">
        <v>64</v>
      </c>
    </row>
    <row r="22" spans="1:1" x14ac:dyDescent="0.25">
      <c r="A2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4" sqref="C14"/>
    </sheetView>
  </sheetViews>
  <sheetFormatPr defaultRowHeight="15" x14ac:dyDescent="0.25"/>
  <cols>
    <col min="1" max="3" width="35.7109375" customWidth="1"/>
  </cols>
  <sheetData>
    <row r="1" spans="1:3" x14ac:dyDescent="0.25">
      <c r="A1" s="3" t="s">
        <v>39</v>
      </c>
      <c r="B1" s="3" t="s">
        <v>40</v>
      </c>
      <c r="C1" s="3" t="s">
        <v>41</v>
      </c>
    </row>
    <row r="2" spans="1:3" x14ac:dyDescent="0.25">
      <c r="A2" s="2" t="s">
        <v>75</v>
      </c>
      <c r="B2" s="2" t="s">
        <v>76</v>
      </c>
      <c r="C2" s="2" t="s">
        <v>49</v>
      </c>
    </row>
    <row r="3" spans="1:3" x14ac:dyDescent="0.25">
      <c r="A3" s="2" t="s">
        <v>77</v>
      </c>
      <c r="B3" s="2" t="s">
        <v>78</v>
      </c>
      <c r="C3" s="2" t="s">
        <v>50</v>
      </c>
    </row>
    <row r="4" spans="1:3" x14ac:dyDescent="0.25">
      <c r="A4" s="2" t="s">
        <v>79</v>
      </c>
      <c r="B4" s="2" t="s">
        <v>80</v>
      </c>
      <c r="C4" s="2" t="s">
        <v>51</v>
      </c>
    </row>
    <row r="5" spans="1:3" x14ac:dyDescent="0.25">
      <c r="A5" s="2" t="s">
        <v>81</v>
      </c>
      <c r="B5" s="2" t="s">
        <v>82</v>
      </c>
      <c r="C5" s="2" t="s">
        <v>51</v>
      </c>
    </row>
    <row r="6" spans="1:3" x14ac:dyDescent="0.25">
      <c r="A6" s="2" t="s">
        <v>71</v>
      </c>
      <c r="B6" s="2" t="s">
        <v>86</v>
      </c>
      <c r="C6" s="2" t="s">
        <v>86</v>
      </c>
    </row>
    <row r="7" spans="1:3" x14ac:dyDescent="0.25">
      <c r="A7" s="2"/>
      <c r="B7" s="2"/>
      <c r="C7" s="2"/>
    </row>
    <row r="8" spans="1:3" x14ac:dyDescent="0.25">
      <c r="A8" s="1" t="s">
        <v>71</v>
      </c>
    </row>
    <row r="9" spans="1:3" x14ac:dyDescent="0.25">
      <c r="A9" t="s">
        <v>87</v>
      </c>
    </row>
    <row r="10" spans="1:3" x14ac:dyDescent="0.25">
      <c r="A10" t="s">
        <v>88</v>
      </c>
    </row>
    <row r="11" spans="1:3" x14ac:dyDescent="0.25">
      <c r="A11" t="s">
        <v>89</v>
      </c>
    </row>
    <row r="12" spans="1:3" x14ac:dyDescent="0.25">
      <c r="A12" t="s">
        <v>90</v>
      </c>
    </row>
    <row r="13" spans="1:3" x14ac:dyDescent="0.25">
      <c r="A13" t="s">
        <v>72</v>
      </c>
    </row>
    <row r="14" spans="1:3" x14ac:dyDescent="0.25">
      <c r="A14" t="s">
        <v>73</v>
      </c>
      <c r="B14" t="s">
        <v>83</v>
      </c>
    </row>
    <row r="16" spans="1:3" x14ac:dyDescent="0.25">
      <c r="A16" t="s">
        <v>84</v>
      </c>
      <c r="B1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t="s">
        <v>60</v>
      </c>
    </row>
    <row r="3" spans="1:1" x14ac:dyDescent="0.25">
      <c r="A3" t="s">
        <v>61</v>
      </c>
    </row>
    <row r="5" spans="1:1" x14ac:dyDescent="0.25">
      <c r="A5" t="s">
        <v>65</v>
      </c>
    </row>
    <row r="7" spans="1:1" x14ac:dyDescent="0.25">
      <c r="A7" t="s">
        <v>58</v>
      </c>
    </row>
    <row r="9" spans="1:1" x14ac:dyDescent="0.25">
      <c r="A9" t="s">
        <v>59</v>
      </c>
    </row>
    <row r="11" spans="1:1" x14ac:dyDescent="0.25">
      <c r="A11" t="s">
        <v>63</v>
      </c>
    </row>
    <row r="13" spans="1:1" x14ac:dyDescent="0.25">
      <c r="A13" t="s">
        <v>62</v>
      </c>
    </row>
    <row r="15" spans="1:1" x14ac:dyDescent="0.25">
      <c r="A15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42" sqref="B42"/>
    </sheetView>
  </sheetViews>
  <sheetFormatPr defaultRowHeight="15" x14ac:dyDescent="0.25"/>
  <cols>
    <col min="2" max="3" width="33" customWidth="1"/>
  </cols>
  <sheetData>
    <row r="1" spans="1:3" s="2" customFormat="1" x14ac:dyDescent="0.25"/>
    <row r="2" spans="1:3" x14ac:dyDescent="0.25">
      <c r="A2" s="2">
        <v>1</v>
      </c>
      <c r="B2" s="2" t="s">
        <v>35</v>
      </c>
      <c r="C2" s="2" t="s">
        <v>33</v>
      </c>
    </row>
    <row r="3" spans="1:3" x14ac:dyDescent="0.25">
      <c r="A3" s="2">
        <v>2</v>
      </c>
      <c r="B3" s="2" t="s">
        <v>37</v>
      </c>
      <c r="C3" s="2" t="s">
        <v>33</v>
      </c>
    </row>
    <row r="4" spans="1:3" x14ac:dyDescent="0.25">
      <c r="A4" s="2">
        <v>3</v>
      </c>
      <c r="B4" s="2" t="s">
        <v>38</v>
      </c>
      <c r="C4" s="2" t="s">
        <v>33</v>
      </c>
    </row>
    <row r="5" spans="1:3" x14ac:dyDescent="0.25">
      <c r="A5" s="2">
        <v>4</v>
      </c>
      <c r="B5" s="2" t="s">
        <v>34</v>
      </c>
      <c r="C5" s="2" t="s">
        <v>33</v>
      </c>
    </row>
    <row r="6" spans="1:3" x14ac:dyDescent="0.25">
      <c r="A6" s="2">
        <v>5</v>
      </c>
      <c r="B6" s="2" t="s">
        <v>36</v>
      </c>
      <c r="C6" s="2" t="s">
        <v>33</v>
      </c>
    </row>
    <row r="7" spans="1:3" x14ac:dyDescent="0.25">
      <c r="A7" s="2"/>
      <c r="B7" s="2"/>
      <c r="C7" s="2"/>
    </row>
    <row r="8" spans="1:3" x14ac:dyDescent="0.25">
      <c r="A8" s="2">
        <v>1</v>
      </c>
      <c r="B8" s="2"/>
      <c r="C8" s="2"/>
    </row>
    <row r="9" spans="1:3" x14ac:dyDescent="0.25">
      <c r="A9" s="2">
        <v>2</v>
      </c>
      <c r="B9" s="2" t="s">
        <v>18</v>
      </c>
      <c r="C9" s="2" t="s">
        <v>69</v>
      </c>
    </row>
    <row r="10" spans="1:3" x14ac:dyDescent="0.25">
      <c r="A10" s="2">
        <v>3</v>
      </c>
      <c r="B10" s="2" t="s">
        <v>15</v>
      </c>
      <c r="C10" s="2" t="s">
        <v>69</v>
      </c>
    </row>
    <row r="11" spans="1:3" x14ac:dyDescent="0.25">
      <c r="A11" s="2">
        <v>4</v>
      </c>
      <c r="B11" s="2" t="s">
        <v>21</v>
      </c>
      <c r="C11" s="2" t="s">
        <v>69</v>
      </c>
    </row>
    <row r="12" spans="1:3" x14ac:dyDescent="0.25">
      <c r="A12" s="2">
        <v>5</v>
      </c>
      <c r="B12" s="2" t="s">
        <v>23</v>
      </c>
      <c r="C12" s="2" t="s">
        <v>69</v>
      </c>
    </row>
    <row r="13" spans="1:3" x14ac:dyDescent="0.25">
      <c r="A13" s="2">
        <v>6</v>
      </c>
      <c r="B13" s="2" t="s">
        <v>22</v>
      </c>
      <c r="C13" s="2" t="s">
        <v>69</v>
      </c>
    </row>
    <row r="14" spans="1:3" x14ac:dyDescent="0.25">
      <c r="A14" s="2">
        <v>7</v>
      </c>
      <c r="B14" s="2" t="s">
        <v>29</v>
      </c>
      <c r="C14" s="2" t="s">
        <v>69</v>
      </c>
    </row>
    <row r="15" spans="1:3" x14ac:dyDescent="0.25">
      <c r="A15" s="2">
        <v>8</v>
      </c>
      <c r="B15" s="2" t="s">
        <v>31</v>
      </c>
      <c r="C15" s="2" t="s">
        <v>69</v>
      </c>
    </row>
    <row r="16" spans="1:3" x14ac:dyDescent="0.25">
      <c r="A16" s="2">
        <v>9</v>
      </c>
      <c r="B16" s="2" t="s">
        <v>20</v>
      </c>
      <c r="C16" s="2" t="s">
        <v>69</v>
      </c>
    </row>
    <row r="17" spans="1:3" x14ac:dyDescent="0.25">
      <c r="A17" s="2">
        <v>10</v>
      </c>
      <c r="B17" s="2" t="s">
        <v>32</v>
      </c>
      <c r="C17" s="2" t="s">
        <v>69</v>
      </c>
    </row>
    <row r="18" spans="1:3" x14ac:dyDescent="0.25">
      <c r="A18" s="2">
        <v>11</v>
      </c>
      <c r="B18" s="2" t="s">
        <v>10</v>
      </c>
      <c r="C18" s="2" t="s">
        <v>69</v>
      </c>
    </row>
    <row r="19" spans="1:3" x14ac:dyDescent="0.25">
      <c r="A19" s="2">
        <v>12</v>
      </c>
      <c r="B19" s="2" t="s">
        <v>4</v>
      </c>
      <c r="C19" s="2" t="s">
        <v>69</v>
      </c>
    </row>
    <row r="20" spans="1:3" x14ac:dyDescent="0.25">
      <c r="A20" s="2">
        <v>13</v>
      </c>
      <c r="B20" s="2" t="s">
        <v>25</v>
      </c>
      <c r="C20" s="2" t="s">
        <v>69</v>
      </c>
    </row>
    <row r="21" spans="1:3" x14ac:dyDescent="0.25">
      <c r="A21" s="2">
        <v>14</v>
      </c>
      <c r="B21" s="2" t="s">
        <v>27</v>
      </c>
      <c r="C21" s="2" t="s">
        <v>69</v>
      </c>
    </row>
    <row r="22" spans="1:3" x14ac:dyDescent="0.25">
      <c r="A22" s="2">
        <v>15</v>
      </c>
      <c r="B22" s="2" t="s">
        <v>16</v>
      </c>
      <c r="C22" s="2" t="s">
        <v>69</v>
      </c>
    </row>
    <row r="23" spans="1:3" x14ac:dyDescent="0.25">
      <c r="A23" s="2">
        <v>16</v>
      </c>
      <c r="B23" s="2" t="s">
        <v>7</v>
      </c>
      <c r="C23" s="2" t="s">
        <v>69</v>
      </c>
    </row>
    <row r="24" spans="1:3" x14ac:dyDescent="0.25">
      <c r="A24" s="2">
        <v>17</v>
      </c>
      <c r="B24" s="2" t="s">
        <v>70</v>
      </c>
      <c r="C24" s="2" t="s">
        <v>69</v>
      </c>
    </row>
    <row r="25" spans="1:3" x14ac:dyDescent="0.25">
      <c r="A25" s="2">
        <v>18</v>
      </c>
      <c r="B25" s="2" t="s">
        <v>12</v>
      </c>
      <c r="C25" s="2" t="s">
        <v>69</v>
      </c>
    </row>
    <row r="26" spans="1:3" x14ac:dyDescent="0.25">
      <c r="A26" s="2">
        <v>19</v>
      </c>
      <c r="B26" s="2" t="s">
        <v>1</v>
      </c>
      <c r="C26" s="2" t="s">
        <v>69</v>
      </c>
    </row>
    <row r="27" spans="1:3" x14ac:dyDescent="0.25">
      <c r="A27" s="2">
        <v>20</v>
      </c>
      <c r="B27" s="2" t="s">
        <v>9</v>
      </c>
      <c r="C27" s="2" t="s">
        <v>69</v>
      </c>
    </row>
    <row r="28" spans="1:3" x14ac:dyDescent="0.25">
      <c r="A28" s="2">
        <v>21</v>
      </c>
      <c r="B28" s="2" t="s">
        <v>2</v>
      </c>
      <c r="C28" s="2" t="s">
        <v>69</v>
      </c>
    </row>
    <row r="29" spans="1:3" x14ac:dyDescent="0.25">
      <c r="A29" s="2">
        <v>22</v>
      </c>
      <c r="B29" s="2" t="s">
        <v>6</v>
      </c>
      <c r="C29" s="2" t="s">
        <v>69</v>
      </c>
    </row>
    <row r="30" spans="1:3" x14ac:dyDescent="0.25">
      <c r="A30" s="2">
        <v>23</v>
      </c>
      <c r="B30" s="2" t="s">
        <v>13</v>
      </c>
      <c r="C30" s="2" t="s">
        <v>69</v>
      </c>
    </row>
    <row r="31" spans="1:3" x14ac:dyDescent="0.25">
      <c r="A31" s="2">
        <v>24</v>
      </c>
      <c r="B31" s="2" t="s">
        <v>0</v>
      </c>
      <c r="C31" s="2" t="s">
        <v>69</v>
      </c>
    </row>
    <row r="32" spans="1:3" x14ac:dyDescent="0.25">
      <c r="A32" s="2">
        <v>25</v>
      </c>
      <c r="B32" s="2" t="s">
        <v>14</v>
      </c>
      <c r="C32" s="2" t="s">
        <v>69</v>
      </c>
    </row>
    <row r="33" spans="1:3" x14ac:dyDescent="0.25">
      <c r="A33" s="2">
        <v>26</v>
      </c>
      <c r="B33" s="2" t="s">
        <v>3</v>
      </c>
      <c r="C33" s="2" t="s">
        <v>69</v>
      </c>
    </row>
    <row r="34" spans="1:3" x14ac:dyDescent="0.25">
      <c r="A34" s="2">
        <v>27</v>
      </c>
      <c r="B34" s="2" t="s">
        <v>24</v>
      </c>
      <c r="C34" s="2" t="s">
        <v>69</v>
      </c>
    </row>
    <row r="35" spans="1:3" x14ac:dyDescent="0.25">
      <c r="A35" s="2">
        <v>28</v>
      </c>
      <c r="B35" s="2" t="s">
        <v>28</v>
      </c>
      <c r="C35" s="2" t="s">
        <v>69</v>
      </c>
    </row>
    <row r="36" spans="1:3" x14ac:dyDescent="0.25">
      <c r="A36" s="2">
        <v>29</v>
      </c>
      <c r="B36" s="2" t="s">
        <v>19</v>
      </c>
      <c r="C36" s="2" t="s">
        <v>69</v>
      </c>
    </row>
    <row r="37" spans="1:3" x14ac:dyDescent="0.25">
      <c r="A37" s="2">
        <v>30</v>
      </c>
      <c r="B37" s="2" t="s">
        <v>11</v>
      </c>
      <c r="C37" s="2" t="s">
        <v>69</v>
      </c>
    </row>
    <row r="38" spans="1:3" x14ac:dyDescent="0.25">
      <c r="A38" s="2">
        <v>31</v>
      </c>
      <c r="B38" s="2" t="s">
        <v>5</v>
      </c>
      <c r="C38" s="2" t="s">
        <v>69</v>
      </c>
    </row>
    <row r="39" spans="1:3" x14ac:dyDescent="0.25">
      <c r="A39" s="2">
        <v>32</v>
      </c>
      <c r="B39" s="2" t="s">
        <v>26</v>
      </c>
      <c r="C39" s="2" t="s">
        <v>69</v>
      </c>
    </row>
    <row r="40" spans="1:3" x14ac:dyDescent="0.25">
      <c r="A40" s="2">
        <v>33</v>
      </c>
      <c r="B40" s="2" t="s">
        <v>17</v>
      </c>
      <c r="C40" s="2" t="s">
        <v>69</v>
      </c>
    </row>
    <row r="41" spans="1:3" x14ac:dyDescent="0.25">
      <c r="A41" s="2">
        <v>34</v>
      </c>
      <c r="B41" s="2" t="s">
        <v>30</v>
      </c>
      <c r="C41" s="2" t="s">
        <v>69</v>
      </c>
    </row>
  </sheetData>
  <sortState ref="A1:C41">
    <sortCondition ref="C1:C4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RowHeight="15" x14ac:dyDescent="0.25"/>
  <cols>
    <col min="2" max="2" width="37.5703125" customWidth="1"/>
  </cols>
  <sheetData>
    <row r="1" spans="1:2" x14ac:dyDescent="0.25">
      <c r="A1" s="1" t="s">
        <v>110</v>
      </c>
      <c r="B1" s="1" t="s">
        <v>109</v>
      </c>
    </row>
    <row r="2" spans="1:2" x14ac:dyDescent="0.25">
      <c r="A2" s="8">
        <v>43167</v>
      </c>
      <c r="B2" s="9" t="s">
        <v>18</v>
      </c>
    </row>
    <row r="3" spans="1:2" x14ac:dyDescent="0.25">
      <c r="A3" s="8">
        <v>43160</v>
      </c>
      <c r="B3" s="9" t="s">
        <v>108</v>
      </c>
    </row>
    <row r="4" spans="1:2" x14ac:dyDescent="0.25">
      <c r="A4" s="8">
        <v>43146</v>
      </c>
      <c r="B4" s="9" t="s">
        <v>21</v>
      </c>
    </row>
    <row r="5" spans="1:2" x14ac:dyDescent="0.25">
      <c r="A5" s="8">
        <v>43159</v>
      </c>
      <c r="B5" s="9" t="s">
        <v>22</v>
      </c>
    </row>
    <row r="6" spans="1:2" x14ac:dyDescent="0.25">
      <c r="A6" s="8">
        <v>43160</v>
      </c>
      <c r="B6" s="9" t="s">
        <v>29</v>
      </c>
    </row>
    <row r="7" spans="1:2" x14ac:dyDescent="0.25">
      <c r="A7" s="8">
        <v>43159</v>
      </c>
      <c r="B7" s="9" t="s">
        <v>31</v>
      </c>
    </row>
    <row r="8" spans="1:2" x14ac:dyDescent="0.25">
      <c r="A8" s="8">
        <v>43137</v>
      </c>
      <c r="B8" s="9" t="s">
        <v>20</v>
      </c>
    </row>
    <row r="9" spans="1:2" x14ac:dyDescent="0.25">
      <c r="A9" s="8">
        <v>43158</v>
      </c>
      <c r="B9" s="9" t="s">
        <v>20</v>
      </c>
    </row>
    <row r="10" spans="1:2" x14ac:dyDescent="0.25">
      <c r="A10" s="8">
        <v>43138</v>
      </c>
      <c r="B10" s="9" t="s">
        <v>32</v>
      </c>
    </row>
    <row r="11" spans="1:2" x14ac:dyDescent="0.25">
      <c r="A11" s="8">
        <v>43158</v>
      </c>
      <c r="B11" s="9" t="s">
        <v>32</v>
      </c>
    </row>
    <row r="12" spans="1:2" x14ac:dyDescent="0.25">
      <c r="A12" s="8">
        <v>43157</v>
      </c>
      <c r="B12" s="9" t="s">
        <v>10</v>
      </c>
    </row>
    <row r="13" spans="1:2" x14ac:dyDescent="0.25">
      <c r="A13" s="8">
        <v>43158</v>
      </c>
      <c r="B13" s="9" t="s">
        <v>4</v>
      </c>
    </row>
    <row r="14" spans="1:2" x14ac:dyDescent="0.25">
      <c r="A14" s="8">
        <v>43159</v>
      </c>
      <c r="B14" s="9" t="s">
        <v>25</v>
      </c>
    </row>
    <row r="15" spans="1:2" x14ac:dyDescent="0.25">
      <c r="A15" s="8">
        <v>43160</v>
      </c>
      <c r="B15" s="9" t="s">
        <v>27</v>
      </c>
    </row>
    <row r="16" spans="1:2" x14ac:dyDescent="0.25">
      <c r="A16" s="8">
        <v>43159</v>
      </c>
      <c r="B16" s="9" t="s">
        <v>16</v>
      </c>
    </row>
    <row r="17" spans="1:2" x14ac:dyDescent="0.25">
      <c r="A17" s="8">
        <v>43160</v>
      </c>
      <c r="B17" s="9" t="s">
        <v>7</v>
      </c>
    </row>
    <row r="18" spans="1:2" x14ac:dyDescent="0.25">
      <c r="A18" s="8">
        <v>43157</v>
      </c>
      <c r="B18" s="9" t="s">
        <v>70</v>
      </c>
    </row>
    <row r="19" spans="1:2" x14ac:dyDescent="0.25">
      <c r="A19" s="8">
        <v>43159</v>
      </c>
      <c r="B19" s="9" t="s">
        <v>1</v>
      </c>
    </row>
    <row r="20" spans="1:2" x14ac:dyDescent="0.25">
      <c r="A20" s="8">
        <v>43164</v>
      </c>
      <c r="B20" s="9" t="s">
        <v>9</v>
      </c>
    </row>
    <row r="21" spans="1:2" x14ac:dyDescent="0.25">
      <c r="A21" s="8">
        <v>43160</v>
      </c>
      <c r="B21" s="9" t="s">
        <v>2</v>
      </c>
    </row>
    <row r="22" spans="1:2" x14ac:dyDescent="0.25">
      <c r="A22" s="8">
        <v>43160</v>
      </c>
      <c r="B22" s="9" t="s">
        <v>6</v>
      </c>
    </row>
    <row r="23" spans="1:2" x14ac:dyDescent="0.25">
      <c r="A23" s="8">
        <v>43161</v>
      </c>
      <c r="B23" s="9" t="s">
        <v>13</v>
      </c>
    </row>
    <row r="24" spans="1:2" x14ac:dyDescent="0.25">
      <c r="A24" s="8">
        <v>43161</v>
      </c>
      <c r="B24" s="9" t="s">
        <v>0</v>
      </c>
    </row>
    <row r="25" spans="1:2" x14ac:dyDescent="0.25">
      <c r="A25" s="8">
        <v>43160</v>
      </c>
      <c r="B25" s="9" t="s">
        <v>14</v>
      </c>
    </row>
    <row r="26" spans="1:2" x14ac:dyDescent="0.25">
      <c r="A26" s="8">
        <v>43159</v>
      </c>
      <c r="B26" s="9" t="s">
        <v>3</v>
      </c>
    </row>
    <row r="27" spans="1:2" x14ac:dyDescent="0.25">
      <c r="A27" s="8">
        <v>43158</v>
      </c>
      <c r="B27" s="9" t="s">
        <v>24</v>
      </c>
    </row>
    <row r="28" spans="1:2" x14ac:dyDescent="0.25">
      <c r="A28" s="8">
        <v>43158</v>
      </c>
      <c r="B28" s="9" t="s">
        <v>28</v>
      </c>
    </row>
    <row r="29" spans="1:2" x14ac:dyDescent="0.25">
      <c r="A29" s="8">
        <v>43158</v>
      </c>
      <c r="B29" s="9" t="s">
        <v>19</v>
      </c>
    </row>
    <row r="30" spans="1:2" x14ac:dyDescent="0.25">
      <c r="A30" s="8">
        <v>43161</v>
      </c>
      <c r="B30" s="9" t="s">
        <v>11</v>
      </c>
    </row>
    <row r="31" spans="1:2" x14ac:dyDescent="0.25">
      <c r="A31" s="8">
        <v>43159</v>
      </c>
      <c r="B31" s="9" t="s">
        <v>5</v>
      </c>
    </row>
    <row r="32" spans="1:2" x14ac:dyDescent="0.25">
      <c r="A32" s="8">
        <v>43145</v>
      </c>
      <c r="B32" s="9" t="s">
        <v>26</v>
      </c>
    </row>
    <row r="33" spans="1:2" x14ac:dyDescent="0.25">
      <c r="A33" s="8">
        <v>43159</v>
      </c>
      <c r="B33" s="9" t="s">
        <v>17</v>
      </c>
    </row>
    <row r="34" spans="1:2" x14ac:dyDescent="0.25">
      <c r="A34" s="8">
        <v>43154</v>
      </c>
      <c r="B34" s="9" t="s">
        <v>30</v>
      </c>
    </row>
  </sheetData>
  <sortState ref="A2:B34">
    <sortCondition ref="B2:B3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Sammanställning spelare_betaln</vt:lpstr>
      <vt:lpstr>Information</vt:lpstr>
      <vt:lpstr>Föräldrar</vt:lpstr>
      <vt:lpstr>Viktigt</vt:lpstr>
      <vt:lpstr>Deltagare lista</vt:lpstr>
      <vt:lpstr>Sammanställning handpenning</vt:lpstr>
    </vt:vector>
  </TitlesOfParts>
  <Company>Intrum Juustitia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Andersson</dc:creator>
  <cp:lastModifiedBy>Fredrik Andersson</cp:lastModifiedBy>
  <dcterms:created xsi:type="dcterms:W3CDTF">2017-09-22T13:24:11Z</dcterms:created>
  <dcterms:modified xsi:type="dcterms:W3CDTF">2018-04-15T19:15:43Z</dcterms:modified>
</cp:coreProperties>
</file>