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brandoncompany-my.sharepoint.com/personal/patrik_jirblom_brandoncompany_com/Documents/Desktop/"/>
    </mc:Choice>
  </mc:AlternateContent>
  <xr:revisionPtr revIDLastSave="220" documentId="8_{D70899E7-894A-4ECD-B4E7-3BD7686292EC}" xr6:coauthVersionLast="47" xr6:coauthVersionMax="47" xr10:uidLastSave="{F1ADDE5B-C809-4025-9958-FB9B0CF195FD}"/>
  <bookViews>
    <workbookView xWindow="-120" yWindow="-120" windowWidth="29040" windowHeight="15840" xr2:uid="{00000000-000D-0000-FFFF-FFFF00000000}"/>
  </bookViews>
  <sheets>
    <sheet name="Match schema" sheetId="1" r:id="rId1"/>
    <sheet name="Antal tilldelade matcher" sheetId="9" r:id="rId2"/>
    <sheet name="Alla matcher" sheetId="8" r:id="rId3"/>
  </sheets>
  <definedNames>
    <definedName name="_xlnm._FilterDatabase" localSheetId="2" hidden="1">'Alla matcher'!$A$1:$M$1</definedName>
    <definedName name="_xlnm._FilterDatabase" localSheetId="0" hidden="1">'Match schema'!$A$6:$BM$6</definedName>
    <definedName name="gh">#REF!</definedName>
    <definedName name="Ledare">#REF!</definedName>
    <definedName name="Match">#REF!</definedName>
    <definedName name="_xlnm.Print_Area" localSheetId="0">'Match schema'!$A$1:$AM$22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P22" i="1" l="1"/>
  <c r="AR22" i="1"/>
  <c r="AT22" i="1"/>
  <c r="AV22" i="1"/>
  <c r="AX22" i="1"/>
  <c r="AZ22" i="1"/>
  <c r="BB22" i="1"/>
  <c r="BD22" i="1"/>
  <c r="BF22" i="1"/>
  <c r="BH22" i="1"/>
  <c r="BJ22" i="1"/>
  <c r="BL22" i="1"/>
  <c r="BN22" i="1"/>
  <c r="BP22" i="1"/>
  <c r="BR22" i="1"/>
  <c r="BT22" i="1"/>
  <c r="BV22" i="1"/>
  <c r="BX22" i="1"/>
  <c r="BX5" i="1"/>
  <c r="BV5" i="1"/>
  <c r="BT5" i="1"/>
  <c r="BR5" i="1"/>
  <c r="BP5" i="1"/>
  <c r="BN5" i="1"/>
  <c r="BL5" i="1"/>
  <c r="BY4" i="1"/>
  <c r="BW4" i="1"/>
  <c r="BU4" i="1"/>
  <c r="BS4" i="1"/>
  <c r="BQ4" i="1"/>
  <c r="BO4" i="1"/>
  <c r="BM4" i="1"/>
  <c r="BX4" i="1"/>
  <c r="BV4" i="1"/>
  <c r="BT4" i="1"/>
  <c r="BR4" i="1"/>
  <c r="BP4" i="1"/>
  <c r="BN4" i="1"/>
  <c r="BL4" i="1"/>
  <c r="BY3" i="1"/>
  <c r="BW3" i="1"/>
  <c r="BU3" i="1"/>
  <c r="BS3" i="1"/>
  <c r="BQ3" i="1"/>
  <c r="BO3" i="1"/>
  <c r="BX3" i="1"/>
  <c r="BM3" i="1"/>
  <c r="BV3" i="1"/>
  <c r="BT3" i="1"/>
  <c r="BR3" i="1"/>
  <c r="BP3" i="1"/>
  <c r="BN3" i="1"/>
  <c r="BX2" i="1"/>
  <c r="BV2" i="1"/>
  <c r="BT2" i="1"/>
  <c r="BR2" i="1"/>
  <c r="BP2" i="1"/>
  <c r="BN2" i="1"/>
  <c r="AD4" i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5" i="9"/>
  <c r="B28" i="9" l="1"/>
  <c r="D22" i="1"/>
  <c r="F22" i="1"/>
  <c r="H22" i="1"/>
  <c r="J22" i="1"/>
  <c r="L22" i="1"/>
  <c r="N22" i="1"/>
  <c r="P22" i="1"/>
  <c r="R22" i="1"/>
  <c r="T22" i="1"/>
  <c r="V22" i="1"/>
  <c r="X22" i="1"/>
  <c r="Z22" i="1"/>
  <c r="AB22" i="1"/>
  <c r="AD22" i="1"/>
  <c r="AF22" i="1"/>
  <c r="AH22" i="1"/>
  <c r="AJ22" i="1"/>
  <c r="AL22" i="1"/>
  <c r="AN22" i="1"/>
  <c r="B22" i="1"/>
  <c r="BJ5" i="1"/>
  <c r="BH5" i="1"/>
  <c r="BF5" i="1"/>
  <c r="BD5" i="1"/>
  <c r="BB5" i="1"/>
  <c r="AZ5" i="1"/>
  <c r="AX5" i="1"/>
  <c r="AV5" i="1"/>
  <c r="AT5" i="1"/>
  <c r="AR5" i="1"/>
  <c r="AP5" i="1"/>
  <c r="AN5" i="1"/>
  <c r="AL5" i="1"/>
  <c r="AJ5" i="1"/>
  <c r="AH5" i="1"/>
  <c r="AF5" i="1"/>
  <c r="AD5" i="1"/>
  <c r="AB5" i="1"/>
  <c r="Z5" i="1"/>
  <c r="X5" i="1"/>
  <c r="V5" i="1"/>
  <c r="T5" i="1"/>
  <c r="R5" i="1"/>
  <c r="P5" i="1"/>
  <c r="N5" i="1"/>
  <c r="L5" i="1"/>
  <c r="J5" i="1"/>
  <c r="H5" i="1"/>
  <c r="F5" i="1"/>
  <c r="D5" i="1"/>
  <c r="B5" i="1"/>
  <c r="BK4" i="1"/>
  <c r="BI4" i="1"/>
  <c r="BG4" i="1"/>
  <c r="BE4" i="1"/>
  <c r="BC4" i="1"/>
  <c r="BA4" i="1"/>
  <c r="AY4" i="1"/>
  <c r="AW4" i="1"/>
  <c r="AU4" i="1"/>
  <c r="AS4" i="1"/>
  <c r="AQ4" i="1"/>
  <c r="AO4" i="1"/>
  <c r="AM4" i="1"/>
  <c r="AK4" i="1"/>
  <c r="AI4" i="1"/>
  <c r="AG4" i="1"/>
  <c r="AE4" i="1"/>
  <c r="AC4" i="1"/>
  <c r="AA4" i="1"/>
  <c r="Y4" i="1"/>
  <c r="W4" i="1"/>
  <c r="U4" i="1"/>
  <c r="S4" i="1"/>
  <c r="Q4" i="1"/>
  <c r="O4" i="1"/>
  <c r="M4" i="1"/>
  <c r="K4" i="1"/>
  <c r="I4" i="1"/>
  <c r="G4" i="1"/>
  <c r="E4" i="1"/>
  <c r="C4" i="1"/>
  <c r="BJ4" i="1"/>
  <c r="BH4" i="1"/>
  <c r="BF4" i="1"/>
  <c r="BD4" i="1"/>
  <c r="BB4" i="1"/>
  <c r="AZ4" i="1"/>
  <c r="AX4" i="1"/>
  <c r="AV4" i="1"/>
  <c r="AT4" i="1"/>
  <c r="AR4" i="1"/>
  <c r="AP4" i="1"/>
  <c r="AN4" i="1"/>
  <c r="AL4" i="1"/>
  <c r="AJ4" i="1"/>
  <c r="AH4" i="1"/>
  <c r="AF4" i="1"/>
  <c r="AB4" i="1"/>
  <c r="Z4" i="1"/>
  <c r="X4" i="1"/>
  <c r="V4" i="1"/>
  <c r="T4" i="1"/>
  <c r="R4" i="1"/>
  <c r="P4" i="1"/>
  <c r="N4" i="1"/>
  <c r="L4" i="1"/>
  <c r="J4" i="1"/>
  <c r="H4" i="1"/>
  <c r="F4" i="1"/>
  <c r="D4" i="1"/>
  <c r="B4" i="1"/>
  <c r="BL2" i="1"/>
  <c r="BJ2" i="1"/>
  <c r="BH2" i="1"/>
  <c r="BF2" i="1"/>
  <c r="BD2" i="1"/>
  <c r="BB2" i="1"/>
  <c r="AZ2" i="1"/>
  <c r="AX2" i="1"/>
  <c r="AV2" i="1"/>
  <c r="AT2" i="1"/>
  <c r="AR2" i="1"/>
  <c r="AP2" i="1"/>
  <c r="AN2" i="1"/>
  <c r="AL2" i="1"/>
  <c r="AJ2" i="1"/>
  <c r="AH2" i="1"/>
  <c r="AF2" i="1"/>
  <c r="AD2" i="1"/>
  <c r="AB2" i="1"/>
  <c r="Z2" i="1"/>
  <c r="X2" i="1"/>
  <c r="V2" i="1"/>
  <c r="T2" i="1"/>
  <c r="R2" i="1"/>
  <c r="P2" i="1"/>
  <c r="N2" i="1"/>
  <c r="L2" i="1"/>
  <c r="J2" i="1"/>
  <c r="H2" i="1"/>
  <c r="F2" i="1"/>
  <c r="D2" i="1"/>
  <c r="B2" i="1"/>
  <c r="BK3" i="1"/>
  <c r="BI3" i="1"/>
  <c r="BG3" i="1"/>
  <c r="BE3" i="1"/>
  <c r="BC3" i="1"/>
  <c r="BA3" i="1"/>
  <c r="AY3" i="1"/>
  <c r="AW3" i="1"/>
  <c r="AU3" i="1"/>
  <c r="AS3" i="1"/>
  <c r="AQ3" i="1"/>
  <c r="AO3" i="1"/>
  <c r="AM3" i="1"/>
  <c r="AK3" i="1"/>
  <c r="AI3" i="1"/>
  <c r="AG3" i="1"/>
  <c r="AE3" i="1"/>
  <c r="AC3" i="1"/>
  <c r="AA3" i="1"/>
  <c r="Y3" i="1"/>
  <c r="W3" i="1"/>
  <c r="U3" i="1"/>
  <c r="S3" i="1"/>
  <c r="Q3" i="1"/>
  <c r="O3" i="1"/>
  <c r="M3" i="1"/>
  <c r="K3" i="1"/>
  <c r="I3" i="1"/>
  <c r="G3" i="1"/>
  <c r="E3" i="1"/>
  <c r="C3" i="1"/>
  <c r="BL3" i="1"/>
  <c r="BJ3" i="1"/>
  <c r="BH3" i="1"/>
  <c r="BF3" i="1"/>
  <c r="BD3" i="1"/>
  <c r="BB3" i="1"/>
  <c r="AZ3" i="1"/>
  <c r="AX3" i="1"/>
  <c r="AV3" i="1"/>
  <c r="AT3" i="1"/>
  <c r="AR3" i="1"/>
  <c r="AP3" i="1"/>
  <c r="AN3" i="1"/>
  <c r="AL3" i="1"/>
  <c r="AJ3" i="1"/>
  <c r="AH3" i="1"/>
  <c r="AF3" i="1"/>
  <c r="AD3" i="1"/>
  <c r="AB3" i="1"/>
  <c r="Z3" i="1"/>
  <c r="X3" i="1"/>
  <c r="V3" i="1"/>
  <c r="T3" i="1"/>
  <c r="R3" i="1"/>
  <c r="P3" i="1"/>
  <c r="N3" i="1"/>
  <c r="L3" i="1"/>
  <c r="J3" i="1"/>
  <c r="H3" i="1"/>
  <c r="F3" i="1"/>
  <c r="D3" i="1"/>
  <c r="B3" i="1"/>
  <c r="A22" i="1" l="1"/>
</calcChain>
</file>

<file path=xl/sharedStrings.xml><?xml version="1.0" encoding="utf-8"?>
<sst xmlns="http://schemas.openxmlformats.org/spreadsheetml/2006/main" count="664" uniqueCount="236">
  <si>
    <t>Theo Larsson</t>
    <phoneticPr fontId="5" type="noConversion"/>
  </si>
  <si>
    <t>Tim Henberg</t>
    <phoneticPr fontId="5" type="noConversion"/>
  </si>
  <si>
    <t>Adrian Cordic</t>
    <phoneticPr fontId="5" type="noConversion"/>
  </si>
  <si>
    <t>Vlado Pusic</t>
    <phoneticPr fontId="5" type="noConversion"/>
  </si>
  <si>
    <t>Robert/Patrik</t>
    <phoneticPr fontId="5" type="noConversion"/>
  </si>
  <si>
    <t>Match 23</t>
  </si>
  <si>
    <t>Match 24</t>
  </si>
  <si>
    <t>Match 25</t>
  </si>
  <si>
    <t>Match 26</t>
  </si>
  <si>
    <t>Match 27</t>
  </si>
  <si>
    <t>Match 28</t>
  </si>
  <si>
    <t>Match 29</t>
  </si>
  <si>
    <t>Match 30</t>
  </si>
  <si>
    <t>Match 31</t>
  </si>
  <si>
    <t>Match 32</t>
  </si>
  <si>
    <t>Backa HK Röd</t>
  </si>
  <si>
    <t>Redbergslids IK Vit</t>
  </si>
  <si>
    <t>IK Sävehof 1</t>
  </si>
  <si>
    <t>Önnered Hk Vit</t>
  </si>
  <si>
    <t>HK Aranäs Vit</t>
  </si>
  <si>
    <t>Alingsås HK 1</t>
  </si>
  <si>
    <t>Stenugnsunds HK Röd</t>
  </si>
  <si>
    <t>ÖHK Gbg Brandservichallen</t>
  </si>
  <si>
    <t>AP</t>
  </si>
  <si>
    <t>MP</t>
  </si>
  <si>
    <t>Arena</t>
  </si>
  <si>
    <t>Matchnummer</t>
  </si>
  <si>
    <t>Backa HK Vit - Önnereds HK Vit</t>
  </si>
  <si>
    <t>BK Heid Röd - Backa HK Vit</t>
  </si>
  <si>
    <t>Backa HK Vit - BK Heid Röd</t>
  </si>
  <si>
    <t>Önnereds HK Vit - Backa HK Vit</t>
  </si>
  <si>
    <t>Carl Johan Hammarqvist</t>
  </si>
  <si>
    <t>Erik Williamsson</t>
  </si>
  <si>
    <t>Fabian Fägersten</t>
  </si>
  <si>
    <t>Herman Fredberg</t>
  </si>
  <si>
    <t>Match 22</t>
  </si>
  <si>
    <t>Serie</t>
  </si>
  <si>
    <t>Viktor Magnusson</t>
  </si>
  <si>
    <t>Joel Jirblom</t>
  </si>
  <si>
    <t>Levi Hoang</t>
  </si>
  <si>
    <t>Martin Carlsson</t>
  </si>
  <si>
    <t>Theo Olsen</t>
  </si>
  <si>
    <t>Tim Henberg</t>
  </si>
  <si>
    <t>Datum</t>
  </si>
  <si>
    <t>Tid</t>
  </si>
  <si>
    <t>Bortalag</t>
  </si>
  <si>
    <t>Kasper Olsson</t>
  </si>
  <si>
    <t>Spelare 11</t>
    <phoneticPr fontId="5" type="noConversion"/>
  </si>
  <si>
    <t>Adrian Cordic</t>
  </si>
  <si>
    <t>Simon Gerard</t>
  </si>
  <si>
    <t/>
  </si>
  <si>
    <t>-</t>
  </si>
  <si>
    <t>Förbohallen Stenkullen</t>
  </si>
  <si>
    <t>Rosendalshallen A Göteborg</t>
  </si>
  <si>
    <t>Heidhallen, Göteborg</t>
  </si>
  <si>
    <t>Torslanda Sporthall A</t>
  </si>
  <si>
    <t>Stora Höga Arena</t>
  </si>
  <si>
    <t>Skälltorpsskolan Göteborg</t>
  </si>
  <si>
    <t>Backa HK Röd - IK Baltichov vit</t>
  </si>
  <si>
    <t>IK Baltichov vit - Backa HK Röd</t>
  </si>
  <si>
    <t>Match</t>
  </si>
  <si>
    <t>Resultat</t>
  </si>
  <si>
    <t>Lag ledare</t>
  </si>
  <si>
    <t>Tobias Börner</t>
  </si>
  <si>
    <t>Filip Holmberg</t>
  </si>
  <si>
    <t>Axel Brunander</t>
  </si>
  <si>
    <t>Match 1</t>
    <phoneticPr fontId="5" type="noConversion"/>
  </si>
  <si>
    <r>
      <t>Spelare 1</t>
    </r>
    <r>
      <rPr>
        <b/>
        <sz val="12"/>
        <color indexed="9"/>
        <rFont val="Calibri"/>
        <family val="2"/>
      </rPr>
      <t>2</t>
    </r>
    <phoneticPr fontId="5" type="noConversion"/>
  </si>
  <si>
    <t>Hemmalag</t>
  </si>
  <si>
    <t>Spelare 1</t>
  </si>
  <si>
    <t>Spelare 2</t>
  </si>
  <si>
    <t>Spelare 3</t>
  </si>
  <si>
    <t>Spelare 4</t>
  </si>
  <si>
    <t>Spelare 5</t>
  </si>
  <si>
    <t>Spelare 6</t>
  </si>
  <si>
    <t>Spelare 7</t>
  </si>
  <si>
    <t>Spelare 8</t>
  </si>
  <si>
    <t>Spelare 9</t>
  </si>
  <si>
    <t>Antal Spelare</t>
  </si>
  <si>
    <t>Spelare 10</t>
  </si>
  <si>
    <t>Match 6</t>
  </si>
  <si>
    <t>Match 7</t>
  </si>
  <si>
    <t>Match 8</t>
  </si>
  <si>
    <t>Match 9</t>
  </si>
  <si>
    <t>Match 10</t>
  </si>
  <si>
    <t>Match 11</t>
  </si>
  <si>
    <t>Match 12</t>
  </si>
  <si>
    <t>Match 13</t>
  </si>
  <si>
    <t>Match 14</t>
  </si>
  <si>
    <t>Match 15</t>
  </si>
  <si>
    <t>Match 16</t>
  </si>
  <si>
    <t>Match 17</t>
  </si>
  <si>
    <t>Match 18</t>
  </si>
  <si>
    <t>Match 19</t>
  </si>
  <si>
    <t>Match 20</t>
  </si>
  <si>
    <t>Match 21</t>
  </si>
  <si>
    <t>Match 2</t>
  </si>
  <si>
    <t>Match 3</t>
  </si>
  <si>
    <t>Match 4</t>
  </si>
  <si>
    <t>Match 5</t>
  </si>
  <si>
    <t>Vlado Pusic</t>
  </si>
  <si>
    <t>Theo Larsson</t>
  </si>
  <si>
    <t>David Feliz Johansson</t>
  </si>
  <si>
    <t>Edwin Fawcett</t>
  </si>
  <si>
    <t>Alvin Didriksson</t>
  </si>
  <si>
    <t>Namn</t>
  </si>
  <si>
    <t>Antal matcher tom match 19</t>
  </si>
  <si>
    <t>Obs! Använd namnen i nedan celler I matchschemat så räknar det antal matcher rätt.</t>
  </si>
  <si>
    <t>1</t>
  </si>
  <si>
    <t>2</t>
  </si>
  <si>
    <t>2106307012</t>
  </si>
  <si>
    <t>GF Kroppskultur/Höfers - Backa HK Röd</t>
  </si>
  <si>
    <t>GF Kroppskultur/Höfers</t>
  </si>
  <si>
    <t>Stenab Arena</t>
  </si>
  <si>
    <t>P16-15 Väst 1</t>
  </si>
  <si>
    <t>2106304008</t>
  </si>
  <si>
    <t>Alingsås HK 1 - Backa HK Vit</t>
  </si>
  <si>
    <t>Backa Hk Vit</t>
  </si>
  <si>
    <t>Nolhagahallen</t>
  </si>
  <si>
    <t>27-12</t>
  </si>
  <si>
    <t>2106304017</t>
  </si>
  <si>
    <t>Backa HK Vit - IFK Bankeryd/Cyrus/Hallby1</t>
  </si>
  <si>
    <t>Ifk Bankeryd/Cyrus/Hallby 1</t>
  </si>
  <si>
    <t>2106307045</t>
  </si>
  <si>
    <t>Stenungsunds HK Vit - Backa HK Röd</t>
  </si>
  <si>
    <t>Stenugnsunds HK Vit</t>
  </si>
  <si>
    <t>2106304111</t>
  </si>
  <si>
    <t>Backa HK Vit - HK Aranäs vit</t>
  </si>
  <si>
    <t>P16-15 Norra 3</t>
  </si>
  <si>
    <t>2106304151</t>
  </si>
  <si>
    <t>IK Sävehof 1 - Backa HK Vit</t>
  </si>
  <si>
    <t>Partille Arena B</t>
  </si>
  <si>
    <t>2106304028</t>
  </si>
  <si>
    <t>Backa HK Vit - Stenungsunds HK Röd</t>
  </si>
  <si>
    <t>2106304058</t>
  </si>
  <si>
    <t>Skara HK 1 - Backa HK Vit</t>
  </si>
  <si>
    <t>Skara Hk 1</t>
  </si>
  <si>
    <t>Skara Idrottshall</t>
  </si>
  <si>
    <t>2106304095</t>
  </si>
  <si>
    <t>Torslanda HK 1 - Backa HK Vit</t>
  </si>
  <si>
    <t>Torslanda HK 1</t>
  </si>
  <si>
    <t>2106304105</t>
  </si>
  <si>
    <t>IFK Skövde HK 1 P16 - Backa HK Vit</t>
  </si>
  <si>
    <t>IFK Skövde HK 1 P16</t>
  </si>
  <si>
    <t>Arena Skövde C</t>
  </si>
  <si>
    <t>2106307070</t>
  </si>
  <si>
    <t>Backa HK Röd - Strömstad HK</t>
  </si>
  <si>
    <t>Strömstads HK</t>
  </si>
  <si>
    <t>2106307052</t>
  </si>
  <si>
    <t>Backa HK Röd - IK Sävehof 3 P14</t>
  </si>
  <si>
    <t>Ik Sävehof 3 P14</t>
  </si>
  <si>
    <t>2106307043</t>
  </si>
  <si>
    <t>Backa HK Röd - Kungälvs HK 2</t>
  </si>
  <si>
    <t>Kungälvs HK</t>
  </si>
  <si>
    <t>2106307034</t>
  </si>
  <si>
    <t>Backa HK Röd - Skåre HK/Forshaga</t>
  </si>
  <si>
    <t>Skåre/Forshaga</t>
  </si>
  <si>
    <t>2106304115</t>
  </si>
  <si>
    <t>Redbergslids IK vit - Backa HK Vit</t>
  </si>
  <si>
    <t>2106304039</t>
  </si>
  <si>
    <t>Backa HK Vit - Redbergslids IK vit</t>
  </si>
  <si>
    <t>2106307039</t>
  </si>
  <si>
    <t>Skåre HK/Forshaga - Backa HK Röd</t>
  </si>
  <si>
    <t>Sundsta Sporthall</t>
  </si>
  <si>
    <t>2106304131</t>
  </si>
  <si>
    <t>Stenungsunds HK Röd - Backa HK Vit</t>
  </si>
  <si>
    <t>2106304044</t>
  </si>
  <si>
    <t>HK Aranäs vit - Backa HK Vit</t>
  </si>
  <si>
    <t xml:space="preserve">Kungsbacka Sporthall B </t>
  </si>
  <si>
    <t>2106304022</t>
  </si>
  <si>
    <t>Bk Heid Röd</t>
  </si>
  <si>
    <t>2106304137</t>
  </si>
  <si>
    <t>Lundby Strand 2 Göteborg</t>
  </si>
  <si>
    <t>2106307024</t>
  </si>
  <si>
    <t>IK Sävehof 3 P14 - Backa HK Röd</t>
  </si>
  <si>
    <t>2106307030</t>
  </si>
  <si>
    <t>Kungälvs HK 2 - Backa HK Röd</t>
  </si>
  <si>
    <t>Kungälvs Idrottshall</t>
  </si>
  <si>
    <t>2106307055</t>
  </si>
  <si>
    <t>Ik Baltichov Vit</t>
  </si>
  <si>
    <t>2106304141</t>
  </si>
  <si>
    <t>IFK Bankeryd/Cyrus/Hallby1 - Backa HK Vit</t>
  </si>
  <si>
    <t>Attarpshallen A</t>
  </si>
  <si>
    <t>2106304072</t>
  </si>
  <si>
    <t>Redbergslids IK blå - Backa HK Vit</t>
  </si>
  <si>
    <t>Redbergslid IK Blå</t>
  </si>
  <si>
    <t>2106307003</t>
  </si>
  <si>
    <t>Strömstad HK - Backa HK Röd</t>
  </si>
  <si>
    <t>Nordby Supermarkethallen A</t>
  </si>
  <si>
    <t>2106307020</t>
  </si>
  <si>
    <t>2106304050</t>
  </si>
  <si>
    <t>Backa HK Vit - IFK Skövde HK 1 P16</t>
  </si>
  <si>
    <t>2106304061</t>
  </si>
  <si>
    <t>Backa HK Vit - Torslanda HK 1</t>
  </si>
  <si>
    <t>2106304085</t>
  </si>
  <si>
    <t>Backa HK Vit - Redbergslids IK blå</t>
  </si>
  <si>
    <t>2106304098</t>
  </si>
  <si>
    <t>Backa HK Vit - Skara HK 1</t>
  </si>
  <si>
    <t>2106304124</t>
  </si>
  <si>
    <t>2106307062</t>
  </si>
  <si>
    <t>Backa HK Röd - GF Kroppskultur/Höfers</t>
  </si>
  <si>
    <t>2106304150</t>
  </si>
  <si>
    <t>Backa HK Vit - Alingsås HK 1</t>
  </si>
  <si>
    <t>2106304006</t>
  </si>
  <si>
    <t>Backa HK Vit - IK Sävehof 1</t>
  </si>
  <si>
    <t>11-36</t>
  </si>
  <si>
    <t>2106307027</t>
  </si>
  <si>
    <t>Backa HK Röd - Stenungsunds HK Vit</t>
  </si>
  <si>
    <t>2106304036</t>
  </si>
  <si>
    <t>Match 33</t>
  </si>
  <si>
    <t>Match 34</t>
  </si>
  <si>
    <t>Match 35</t>
  </si>
  <si>
    <t>Match 36</t>
  </si>
  <si>
    <t>Match 37</t>
  </si>
  <si>
    <t>Match 38</t>
  </si>
  <si>
    <t>Spelad</t>
  </si>
  <si>
    <t>Alexander Dragovic</t>
  </si>
  <si>
    <t>Axel Brunander</t>
    <phoneticPr fontId="5" type="noConversion"/>
  </si>
  <si>
    <t>Martin Carlsson</t>
    <phoneticPr fontId="5" type="noConversion"/>
  </si>
  <si>
    <t>Joel Jirblom</t>
    <phoneticPr fontId="5" type="noConversion"/>
  </si>
  <si>
    <t>Levi Hoang</t>
    <phoneticPr fontId="5" type="noConversion"/>
  </si>
  <si>
    <r>
      <t>Spelare 13</t>
    </r>
    <r>
      <rPr>
        <b/>
        <sz val="12"/>
        <color indexed="9"/>
        <rFont val="Calibri"/>
        <family val="2"/>
      </rPr>
      <t/>
    </r>
  </si>
  <si>
    <r>
      <t>Spelare 14</t>
    </r>
    <r>
      <rPr>
        <b/>
        <sz val="12"/>
        <color indexed="9"/>
        <rFont val="Calibri"/>
        <family val="2"/>
      </rPr>
      <t/>
    </r>
  </si>
  <si>
    <r>
      <t>Spelare 15</t>
    </r>
    <r>
      <rPr>
        <b/>
        <sz val="12"/>
        <color indexed="9"/>
        <rFont val="Calibri"/>
        <family val="2"/>
      </rPr>
      <t/>
    </r>
  </si>
  <si>
    <t>Herman Fredberg</t>
    <phoneticPr fontId="5" type="noConversion"/>
  </si>
  <si>
    <t>David Feliz Johansson</t>
    <phoneticPr fontId="5" type="noConversion"/>
  </si>
  <si>
    <t>Alvin Didriksson</t>
    <phoneticPr fontId="5" type="noConversion"/>
  </si>
  <si>
    <t>Patrik/Daniel</t>
  </si>
  <si>
    <t>Karin/Daniel</t>
  </si>
  <si>
    <t>Daniel</t>
  </si>
  <si>
    <t>Patrik/Karin</t>
  </si>
  <si>
    <t>Karin</t>
  </si>
  <si>
    <t>Daniel/Patrik</t>
  </si>
  <si>
    <t>Karin/Patrik</t>
  </si>
  <si>
    <t>Robert/Daniel</t>
  </si>
  <si>
    <t>Patrik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</si>
</sst>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hh:mm;@" x16r2:formatCode16="[$-en-NL,1]hh:mm;@"/>
    <numFmt numFmtId="165" formatCode="yyyy\-mm\-dd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1"/>
      <color indexed="9"/>
      <name val="Calibri"/>
      <family val="2"/>
    </font>
    <font>
      <b/>
      <sz val="12"/>
      <color indexed="9"/>
      <name val="Calibri"/>
      <family val="2"/>
    </font>
    <font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7A7A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0" fillId="7" borderId="0" applyNumberFormat="0" applyBorder="0" applyAlignment="0" applyProtection="0"/>
  </cellStyleXfs>
  <cellXfs count="58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right"/>
    </xf>
    <xf numFmtId="0" fontId="4" fillId="0" borderId="1" xfId="0" applyFont="1" applyFill="1" applyBorder="1" applyAlignment="1">
      <alignment horizontal="center"/>
    </xf>
    <xf numFmtId="0" fontId="0" fillId="3" borderId="0" xfId="0" applyFill="1" applyAlignment="1"/>
    <xf numFmtId="0" fontId="6" fillId="2" borderId="6" xfId="0" applyFont="1" applyFill="1" applyBorder="1" applyAlignment="1">
      <alignment horizontal="center" wrapText="1"/>
    </xf>
    <xf numFmtId="20" fontId="0" fillId="0" borderId="1" xfId="0" applyNumberFormat="1" applyFill="1" applyBorder="1" applyAlignment="1" applyProtection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8" fillId="4" borderId="0" xfId="0" applyFont="1" applyFill="1"/>
    <xf numFmtId="49" fontId="0" fillId="0" borderId="0" xfId="0" applyNumberFormat="1"/>
    <xf numFmtId="0" fontId="4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0" fillId="0" borderId="7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8" fillId="4" borderId="0" xfId="0" applyNumberFormat="1" applyFont="1" applyFill="1"/>
    <xf numFmtId="164" fontId="0" fillId="0" borderId="0" xfId="0" applyNumberFormat="1" applyAlignment="1">
      <alignment horizontal="right"/>
    </xf>
    <xf numFmtId="164" fontId="0" fillId="0" borderId="0" xfId="0" applyNumberFormat="1"/>
    <xf numFmtId="165" fontId="8" fillId="4" borderId="0" xfId="0" applyNumberFormat="1" applyFont="1" applyFill="1"/>
    <xf numFmtId="165" fontId="0" fillId="0" borderId="0" xfId="0" applyNumberFormat="1" applyAlignment="1">
      <alignment horizontal="right"/>
    </xf>
    <xf numFmtId="165" fontId="0" fillId="0" borderId="0" xfId="0" applyNumberFormat="1"/>
    <xf numFmtId="165" fontId="0" fillId="0" borderId="1" xfId="0" applyNumberFormat="1" applyFont="1" applyFill="1" applyBorder="1" applyAlignment="1" applyProtection="1">
      <alignment horizontal="center" wrapText="1"/>
    </xf>
    <xf numFmtId="0" fontId="0" fillId="6" borderId="0" xfId="0" applyFill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49" fontId="0" fillId="0" borderId="13" xfId="0" applyNumberFormat="1" applyFont="1" applyBorder="1" applyAlignment="1">
      <alignment horizontal="center"/>
    </xf>
    <xf numFmtId="49" fontId="0" fillId="0" borderId="14" xfId="0" applyNumberFormat="1" applyFont="1" applyBorder="1" applyAlignment="1">
      <alignment horizontal="center"/>
    </xf>
    <xf numFmtId="14" fontId="0" fillId="0" borderId="7" xfId="0" applyNumberFormat="1" applyBorder="1" applyAlignment="1">
      <alignment horizontal="center" wrapText="1"/>
    </xf>
    <xf numFmtId="0" fontId="0" fillId="5" borderId="10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5" fontId="10" fillId="7" borderId="1" xfId="1" applyNumberFormat="1" applyBorder="1" applyAlignment="1" applyProtection="1">
      <alignment horizontal="center" wrapText="1"/>
    </xf>
  </cellXfs>
  <cellStyles count="2">
    <cellStyle name="Bad" xfId="1" builtinId="27"/>
    <cellStyle name="Normal" xfId="0" builtinId="0"/>
  </cellStyles>
  <dxfs count="2"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11B82E-1F9F-4A65-A1ED-BC02FF5E3B72}" name="Table1" displayName="Table1" ref="A4:D26" totalsRowShown="0">
  <autoFilter ref="A4:D26" xr:uid="{E31D5FE9-0F4A-414A-91AF-64A3C6EEFA1B}"/>
  <tableColumns count="4">
    <tableColumn id="1" xr3:uid="{31730EA7-20D2-403D-9F2A-5DFB31E248E6}" name="Namn"/>
    <tableColumn id="2" xr3:uid="{DE17E7E2-8FC5-40CC-88BA-41AFF0001334}" name="Antal matcher tom match 19" dataDxfId="1">
      <calculatedColumnFormula>COUNTIF('Match schema'!$B$7:$AM$21,'Antal tilldelade matcher'!A5)</calculatedColumnFormula>
    </tableColumn>
    <tableColumn id="3" xr3:uid="{0752C02A-0859-4434-9C95-CF61B489A116}" name="1" dataDxfId="0"/>
    <tableColumn id="4" xr3:uid="{EA051832-928C-4BB1-BACB-7273170FC2CA}" name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Y31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C7"/>
    </sheetView>
  </sheetViews>
  <sheetFormatPr defaultColWidth="9.140625" defaultRowHeight="15" x14ac:dyDescent="0.25"/>
  <cols>
    <col min="1" max="1" width="23" style="3" bestFit="1" customWidth="1"/>
    <col min="2" max="2" width="10.7109375" style="3" bestFit="1" customWidth="1"/>
    <col min="3" max="4" width="10.28515625" style="3" customWidth="1"/>
    <col min="5" max="5" width="16.42578125" style="3" customWidth="1"/>
    <col min="6" max="77" width="10.28515625" style="3" customWidth="1"/>
    <col min="78" max="83" width="9.140625" style="3" customWidth="1"/>
    <col min="84" max="16384" width="9.140625" style="3"/>
  </cols>
  <sheetData>
    <row r="1" spans="1:77" ht="15.75" x14ac:dyDescent="0.25">
      <c r="A1" s="1" t="s">
        <v>78</v>
      </c>
      <c r="B1" s="52" t="s">
        <v>66</v>
      </c>
      <c r="C1" s="53"/>
      <c r="D1" s="54" t="s">
        <v>96</v>
      </c>
      <c r="E1" s="38"/>
      <c r="F1" s="38" t="s">
        <v>97</v>
      </c>
      <c r="G1" s="38"/>
      <c r="H1" s="38" t="s">
        <v>98</v>
      </c>
      <c r="I1" s="38"/>
      <c r="J1" s="38" t="s">
        <v>99</v>
      </c>
      <c r="K1" s="38"/>
      <c r="L1" s="38" t="s">
        <v>80</v>
      </c>
      <c r="M1" s="38"/>
      <c r="N1" s="38" t="s">
        <v>81</v>
      </c>
      <c r="O1" s="38"/>
      <c r="P1" s="38" t="s">
        <v>82</v>
      </c>
      <c r="Q1" s="38"/>
      <c r="R1" s="38" t="s">
        <v>83</v>
      </c>
      <c r="S1" s="38"/>
      <c r="T1" s="38" t="s">
        <v>84</v>
      </c>
      <c r="U1" s="38"/>
      <c r="V1" s="38" t="s">
        <v>85</v>
      </c>
      <c r="W1" s="38"/>
      <c r="X1" s="38" t="s">
        <v>86</v>
      </c>
      <c r="Y1" s="38"/>
      <c r="Z1" s="38" t="s">
        <v>87</v>
      </c>
      <c r="AA1" s="38"/>
      <c r="AB1" s="38" t="s">
        <v>88</v>
      </c>
      <c r="AC1" s="38"/>
      <c r="AD1" s="38" t="s">
        <v>89</v>
      </c>
      <c r="AE1" s="38"/>
      <c r="AF1" s="38" t="s">
        <v>90</v>
      </c>
      <c r="AG1" s="38"/>
      <c r="AH1" s="38" t="s">
        <v>91</v>
      </c>
      <c r="AI1" s="38"/>
      <c r="AJ1" s="38" t="s">
        <v>92</v>
      </c>
      <c r="AK1" s="38"/>
      <c r="AL1" s="38" t="s">
        <v>93</v>
      </c>
      <c r="AM1" s="38"/>
      <c r="AN1" s="38" t="s">
        <v>94</v>
      </c>
      <c r="AO1" s="38"/>
      <c r="AP1" s="38" t="s">
        <v>95</v>
      </c>
      <c r="AQ1" s="38"/>
      <c r="AR1" s="38" t="s">
        <v>35</v>
      </c>
      <c r="AS1" s="38"/>
      <c r="AT1" s="38" t="s">
        <v>5</v>
      </c>
      <c r="AU1" s="38"/>
      <c r="AV1" s="38" t="s">
        <v>6</v>
      </c>
      <c r="AW1" s="38"/>
      <c r="AX1" s="38" t="s">
        <v>7</v>
      </c>
      <c r="AY1" s="38"/>
      <c r="AZ1" s="38" t="s">
        <v>8</v>
      </c>
      <c r="BA1" s="38"/>
      <c r="BB1" s="38" t="s">
        <v>9</v>
      </c>
      <c r="BC1" s="38"/>
      <c r="BD1" s="38" t="s">
        <v>10</v>
      </c>
      <c r="BE1" s="38"/>
      <c r="BF1" s="38" t="s">
        <v>11</v>
      </c>
      <c r="BG1" s="38"/>
      <c r="BH1" s="38" t="s">
        <v>12</v>
      </c>
      <c r="BI1" s="38"/>
      <c r="BJ1" s="38" t="s">
        <v>13</v>
      </c>
      <c r="BK1" s="38"/>
      <c r="BL1" s="38" t="s">
        <v>14</v>
      </c>
      <c r="BM1" s="38"/>
      <c r="BN1" s="38" t="s">
        <v>209</v>
      </c>
      <c r="BO1" s="38"/>
      <c r="BP1" s="38" t="s">
        <v>210</v>
      </c>
      <c r="BQ1" s="38"/>
      <c r="BR1" s="38" t="s">
        <v>211</v>
      </c>
      <c r="BS1" s="38"/>
      <c r="BT1" s="38" t="s">
        <v>212</v>
      </c>
      <c r="BU1" s="38"/>
      <c r="BV1" s="38" t="s">
        <v>213</v>
      </c>
      <c r="BW1" s="38"/>
      <c r="BX1" s="38" t="s">
        <v>214</v>
      </c>
      <c r="BY1" s="38"/>
    </row>
    <row r="2" spans="1:77" ht="37.15" customHeight="1" x14ac:dyDescent="0.25">
      <c r="A2" s="7">
        <v>22</v>
      </c>
      <c r="B2" s="34" t="str">
        <f>'Alla matcher'!I2</f>
        <v>Nolhagahallen</v>
      </c>
      <c r="C2" s="35"/>
      <c r="D2" s="34" t="str">
        <f>'Alla matcher'!I3</f>
        <v>Skälltorpsskolan Göteborg</v>
      </c>
      <c r="E2" s="35"/>
      <c r="F2" s="34" t="str">
        <f>'Alla matcher'!I4</f>
        <v>Skälltorpsskolan Göteborg</v>
      </c>
      <c r="G2" s="35"/>
      <c r="H2" s="34" t="str">
        <f>'Alla matcher'!I5</f>
        <v>Heidhallen, Göteborg</v>
      </c>
      <c r="I2" s="35"/>
      <c r="J2" s="34" t="str">
        <f>'Alla matcher'!I6</f>
        <v>Nordby Supermarkethallen A</v>
      </c>
      <c r="K2" s="35"/>
      <c r="L2" s="34" t="str">
        <f>'Alla matcher'!I7</f>
        <v>Skälltorpsskolan Göteborg</v>
      </c>
      <c r="M2" s="35"/>
      <c r="N2" s="34" t="str">
        <f>'Alla matcher'!I8</f>
        <v>Skälltorpsskolan Göteborg</v>
      </c>
      <c r="O2" s="35"/>
      <c r="P2" s="34" t="str">
        <f>'Alla matcher'!I9</f>
        <v>Stenab Arena</v>
      </c>
      <c r="Q2" s="35"/>
      <c r="R2" s="34" t="str">
        <f>'Alla matcher'!I10</f>
        <v>ÖHK Gbg Brandservichallen</v>
      </c>
      <c r="S2" s="35"/>
      <c r="T2" s="34" t="str">
        <f>'Alla matcher'!I11</f>
        <v>Skälltorpsskolan Göteborg</v>
      </c>
      <c r="U2" s="35"/>
      <c r="V2" s="34" t="str">
        <f>'Alla matcher'!I12</f>
        <v xml:space="preserve">Kungsbacka Sporthall B </v>
      </c>
      <c r="W2" s="35"/>
      <c r="X2" s="34" t="str">
        <f>'Alla matcher'!I13</f>
        <v>Skälltorpsskolan Göteborg</v>
      </c>
      <c r="Y2" s="35"/>
      <c r="Z2" s="34" t="str">
        <f>'Alla matcher'!I14</f>
        <v>Partille Arena B</v>
      </c>
      <c r="AA2" s="35"/>
      <c r="AB2" s="34" t="str">
        <f>'Alla matcher'!I15</f>
        <v>Skara Idrottshall</v>
      </c>
      <c r="AC2" s="35"/>
      <c r="AD2" s="34" t="str">
        <f>'Alla matcher'!I16</f>
        <v>Skälltorpsskolan Göteborg</v>
      </c>
      <c r="AE2" s="35"/>
      <c r="AF2" s="34" t="str">
        <f>'Alla matcher'!I17</f>
        <v>Skälltorpsskolan Göteborg</v>
      </c>
      <c r="AG2" s="35"/>
      <c r="AH2" s="34" t="str">
        <f>'Alla matcher'!I18</f>
        <v>Rosendalshallen A Göteborg</v>
      </c>
      <c r="AI2" s="35"/>
      <c r="AJ2" s="34" t="str">
        <f>'Alla matcher'!I19</f>
        <v>Skälltorpsskolan Göteborg</v>
      </c>
      <c r="AK2" s="35"/>
      <c r="AL2" s="34" t="str">
        <f>'Alla matcher'!I20</f>
        <v>Kungälvs Idrottshall</v>
      </c>
      <c r="AM2" s="35"/>
      <c r="AN2" s="34" t="str">
        <f>'Alla matcher'!I21</f>
        <v>Skälltorpsskolan Göteborg</v>
      </c>
      <c r="AO2" s="35"/>
      <c r="AP2" s="34" t="str">
        <f>'Alla matcher'!I22</f>
        <v>Sundsta Sporthall</v>
      </c>
      <c r="AQ2" s="35"/>
      <c r="AR2" s="34" t="str">
        <f>'Alla matcher'!I23</f>
        <v>Skälltorpsskolan Göteborg</v>
      </c>
      <c r="AS2" s="35"/>
      <c r="AT2" s="34" t="str">
        <f>'Alla matcher'!I24</f>
        <v>Torslanda Sporthall A</v>
      </c>
      <c r="AU2" s="35"/>
      <c r="AV2" s="34" t="str">
        <f>'Alla matcher'!I25</f>
        <v>Skälltorpsskolan Göteborg</v>
      </c>
      <c r="AW2" s="35"/>
      <c r="AX2" s="34" t="str">
        <f>'Alla matcher'!I26</f>
        <v>Stora Höga Arena</v>
      </c>
      <c r="AY2" s="35"/>
      <c r="AZ2" s="34" t="str">
        <f>'Alla matcher'!I27</f>
        <v>Arena Skövde C</v>
      </c>
      <c r="BA2" s="35"/>
      <c r="BB2" s="34" t="str">
        <f>'Alla matcher'!I28</f>
        <v>Skälltorpsskolan Göteborg</v>
      </c>
      <c r="BC2" s="35"/>
      <c r="BD2" s="34" t="str">
        <f>'Alla matcher'!I29</f>
        <v>Skälltorpsskolan Göteborg</v>
      </c>
      <c r="BE2" s="35"/>
      <c r="BF2" s="34" t="str">
        <f>'Alla matcher'!I30</f>
        <v>Rosendalshallen A Göteborg</v>
      </c>
      <c r="BG2" s="35"/>
      <c r="BH2" s="34" t="str">
        <f>'Alla matcher'!I31</f>
        <v>Förbohallen Stenkullen</v>
      </c>
      <c r="BI2" s="35"/>
      <c r="BJ2" s="34" t="str">
        <f>'Alla matcher'!I32</f>
        <v>Skälltorpsskolan Göteborg</v>
      </c>
      <c r="BK2" s="35"/>
      <c r="BL2" s="34" t="str">
        <f>'Alla matcher'!I33</f>
        <v>Stora Höga Arena</v>
      </c>
      <c r="BM2" s="35"/>
      <c r="BN2" s="34" t="str">
        <f>'Alla matcher'!I34</f>
        <v>Skälltorpsskolan Göteborg</v>
      </c>
      <c r="BO2" s="35"/>
      <c r="BP2" s="34" t="str">
        <f>'Alla matcher'!I35</f>
        <v>Lundby Strand 2 Göteborg</v>
      </c>
      <c r="BQ2" s="35"/>
      <c r="BR2" s="34" t="str">
        <f>'Alla matcher'!I36</f>
        <v>Attarpshallen A</v>
      </c>
      <c r="BS2" s="35"/>
      <c r="BT2" s="34" t="str">
        <f>'Alla matcher'!I37</f>
        <v>Skälltorpsskolan Göteborg</v>
      </c>
      <c r="BU2" s="35"/>
      <c r="BV2" s="34" t="str">
        <f>'Alla matcher'!I38</f>
        <v>Skälltorpsskolan Göteborg</v>
      </c>
      <c r="BW2" s="35"/>
      <c r="BX2" s="34" t="str">
        <f>'Alla matcher'!I39</f>
        <v>Partille Arena B</v>
      </c>
      <c r="BY2" s="35"/>
    </row>
    <row r="3" spans="1:77" ht="60" x14ac:dyDescent="0.25">
      <c r="A3" s="1"/>
      <c r="B3" s="12" t="str">
        <f>'Alla matcher'!G2</f>
        <v>Alingsås HK 1</v>
      </c>
      <c r="C3" s="12" t="str">
        <f>'Alla matcher'!H2</f>
        <v>Backa Hk Vit</v>
      </c>
      <c r="D3" s="12" t="str">
        <f>'Alla matcher'!G3</f>
        <v>Backa Hk Vit</v>
      </c>
      <c r="E3" s="12" t="str">
        <f>'Alla matcher'!H3</f>
        <v>IK Sävehof 1</v>
      </c>
      <c r="F3" s="12" t="str">
        <f>'Alla matcher'!G4</f>
        <v>Backa Hk Vit</v>
      </c>
      <c r="G3" s="12" t="str">
        <f>'Alla matcher'!H4</f>
        <v>Ifk Bankeryd/Cyrus/Hallby 1</v>
      </c>
      <c r="H3" s="12" t="str">
        <f>'Alla matcher'!G5</f>
        <v>Bk Heid Röd</v>
      </c>
      <c r="I3" s="12" t="str">
        <f>'Alla matcher'!H5</f>
        <v>Backa Hk Vit</v>
      </c>
      <c r="J3" s="12" t="str">
        <f>'Alla matcher'!G6</f>
        <v>Strömstads HK</v>
      </c>
      <c r="K3" s="12" t="str">
        <f>'Alla matcher'!H6</f>
        <v>Backa HK Röd</v>
      </c>
      <c r="L3" s="12" t="str">
        <f>'Alla matcher'!G7</f>
        <v>Backa HK Röd</v>
      </c>
      <c r="M3" s="12" t="str">
        <f>'Alla matcher'!H7</f>
        <v>Ik Baltichov Vit</v>
      </c>
      <c r="N3" s="12" t="str">
        <f>'Alla matcher'!G8</f>
        <v>Backa Hk Vit</v>
      </c>
      <c r="O3" s="12" t="str">
        <f>'Alla matcher'!H8</f>
        <v>Stenugnsunds HK Röd</v>
      </c>
      <c r="P3" s="12" t="str">
        <f>'Alla matcher'!G9</f>
        <v>GF Kroppskultur/Höfers</v>
      </c>
      <c r="Q3" s="12" t="str">
        <f>'Alla matcher'!H9</f>
        <v>Backa HK Röd</v>
      </c>
      <c r="R3" s="12" t="str">
        <f>'Alla matcher'!G10</f>
        <v>Önnered Hk Vit</v>
      </c>
      <c r="S3" s="12" t="str">
        <f>'Alla matcher'!H10</f>
        <v>Backa Hk Vit</v>
      </c>
      <c r="T3" s="12" t="str">
        <f>'Alla matcher'!G11</f>
        <v>Backa Hk Vit</v>
      </c>
      <c r="U3" s="12" t="str">
        <f>'Alla matcher'!H11</f>
        <v>Redbergslids IK Vit</v>
      </c>
      <c r="V3" s="12" t="str">
        <f>'Alla matcher'!G12</f>
        <v>HK Aranäs Vit</v>
      </c>
      <c r="W3" s="12" t="str">
        <f>'Alla matcher'!H12</f>
        <v>Backa Hk Vit</v>
      </c>
      <c r="X3" s="12" t="str">
        <f>'Alla matcher'!G13</f>
        <v>Backa Hk Vit</v>
      </c>
      <c r="Y3" s="12" t="str">
        <f>'Alla matcher'!H13</f>
        <v>IFK Skövde HK 1 P16</v>
      </c>
      <c r="Z3" s="12" t="str">
        <f>'Alla matcher'!G14</f>
        <v>Ik Sävehof 3 P14</v>
      </c>
      <c r="AA3" s="12" t="str">
        <f>'Alla matcher'!H14</f>
        <v>Backa HK Röd</v>
      </c>
      <c r="AB3" s="12" t="str">
        <f>'Alla matcher'!G15</f>
        <v>Skara Hk 1</v>
      </c>
      <c r="AC3" s="12" t="str">
        <f>'Alla matcher'!H15</f>
        <v>Backa Hk Vit</v>
      </c>
      <c r="AD3" s="12" t="str">
        <f>'Alla matcher'!G16</f>
        <v>Backa Hk Vit</v>
      </c>
      <c r="AE3" s="12" t="str">
        <f>'Alla matcher'!H16</f>
        <v>Torslanda HK 1</v>
      </c>
      <c r="AF3" s="12" t="str">
        <f>'Alla matcher'!G17</f>
        <v>Backa HK Röd</v>
      </c>
      <c r="AG3" s="12" t="str">
        <f>'Alla matcher'!H17</f>
        <v>Skåre/Forshaga</v>
      </c>
      <c r="AH3" s="12" t="str">
        <f>'Alla matcher'!G18</f>
        <v>Redbergslid IK Blå</v>
      </c>
      <c r="AI3" s="12" t="str">
        <f>'Alla matcher'!H18</f>
        <v>Backa Hk Vit</v>
      </c>
      <c r="AJ3" s="12" t="str">
        <f>'Alla matcher'!G19</f>
        <v>Backa HK Röd</v>
      </c>
      <c r="AK3" s="12" t="str">
        <f>'Alla matcher'!H19</f>
        <v>Stenugnsunds HK Vit</v>
      </c>
      <c r="AL3" s="12" t="str">
        <f>'Alla matcher'!G20</f>
        <v>Kungälvs HK</v>
      </c>
      <c r="AM3" s="12" t="str">
        <f>'Alla matcher'!H20</f>
        <v>Backa HK Röd</v>
      </c>
      <c r="AN3" s="12" t="str">
        <f>'Alla matcher'!G21</f>
        <v>Backa Hk Vit</v>
      </c>
      <c r="AO3" s="12" t="str">
        <f>'Alla matcher'!H21</f>
        <v>Redbergslid IK Blå</v>
      </c>
      <c r="AP3" s="12" t="str">
        <f>'Alla matcher'!G22</f>
        <v>Skåre/Forshaga</v>
      </c>
      <c r="AQ3" s="12" t="str">
        <f>'Alla matcher'!H22</f>
        <v>Backa HK Röd</v>
      </c>
      <c r="AR3" s="12" t="str">
        <f>'Alla matcher'!G23</f>
        <v>Backa HK Röd</v>
      </c>
      <c r="AS3" s="12" t="str">
        <f>'Alla matcher'!H23</f>
        <v>Kungälvs HK</v>
      </c>
      <c r="AT3" s="12" t="str">
        <f>'Alla matcher'!G24</f>
        <v>Torslanda HK 1</v>
      </c>
      <c r="AU3" s="12" t="str">
        <f>'Alla matcher'!H24</f>
        <v>Backa Hk Vit</v>
      </c>
      <c r="AV3" s="12" t="str">
        <f>'Alla matcher'!G25</f>
        <v>Backa Hk Vit</v>
      </c>
      <c r="AW3" s="12" t="str">
        <f>'Alla matcher'!H25</f>
        <v>Skara Hk 1</v>
      </c>
      <c r="AX3" s="12" t="str">
        <f>'Alla matcher'!G26</f>
        <v>Stenugnsunds HK Vit</v>
      </c>
      <c r="AY3" s="12" t="str">
        <f>'Alla matcher'!H26</f>
        <v>Backa HK Röd</v>
      </c>
      <c r="AZ3" s="12" t="str">
        <f>'Alla matcher'!G27</f>
        <v>IFK Skövde HK 1 P16</v>
      </c>
      <c r="BA3" s="12" t="str">
        <f>'Alla matcher'!H27</f>
        <v>Backa Hk Vit</v>
      </c>
      <c r="BB3" s="12" t="str">
        <f>'Alla matcher'!G28</f>
        <v>Backa Hk Vit</v>
      </c>
      <c r="BC3" s="12" t="str">
        <f>'Alla matcher'!H28</f>
        <v>HK Aranäs Vit</v>
      </c>
      <c r="BD3" s="12" t="str">
        <f>'Alla matcher'!G29</f>
        <v>Backa HK Röd</v>
      </c>
      <c r="BE3" s="12" t="str">
        <f>'Alla matcher'!H29</f>
        <v>Ik Sävehof 3 P14</v>
      </c>
      <c r="BF3" s="12" t="str">
        <f>'Alla matcher'!G30</f>
        <v>Redbergslids IK Vit</v>
      </c>
      <c r="BG3" s="12" t="str">
        <f>'Alla matcher'!H30</f>
        <v>Backa Hk Vit</v>
      </c>
      <c r="BH3" s="12" t="str">
        <f>'Alla matcher'!G31</f>
        <v>Ik Baltichov Vit</v>
      </c>
      <c r="BI3" s="12" t="str">
        <f>'Alla matcher'!H31</f>
        <v>Backa HK Röd</v>
      </c>
      <c r="BJ3" s="12" t="str">
        <f>'Alla matcher'!G32</f>
        <v>Backa Hk Vit</v>
      </c>
      <c r="BK3" s="12" t="str">
        <f>'Alla matcher'!H32</f>
        <v>Önnered Hk Vit</v>
      </c>
      <c r="BL3" s="12" t="str">
        <f>'Alla matcher'!G33</f>
        <v>Stenugnsunds HK Röd</v>
      </c>
      <c r="BM3" s="12" t="str">
        <f>'Alla matcher'!$H33</f>
        <v>Backa Hk Vit</v>
      </c>
      <c r="BN3" s="12" t="str">
        <f>'Alla matcher'!G34</f>
        <v>Backa HK Röd</v>
      </c>
      <c r="BO3" s="12" t="str">
        <f>'Alla matcher'!$H34</f>
        <v>GF Kroppskultur/Höfers</v>
      </c>
      <c r="BP3" s="12" t="str">
        <f>'Alla matcher'!G35</f>
        <v>Backa Hk Vit</v>
      </c>
      <c r="BQ3" s="12" t="str">
        <f>'Alla matcher'!$H35</f>
        <v>Bk Heid Röd</v>
      </c>
      <c r="BR3" s="12" t="str">
        <f>'Alla matcher'!G36</f>
        <v>Ifk Bankeryd/Cyrus/Hallby 1</v>
      </c>
      <c r="BS3" s="12" t="str">
        <f>'Alla matcher'!$H36</f>
        <v>Backa Hk Vit</v>
      </c>
      <c r="BT3" s="12" t="str">
        <f>'Alla matcher'!G37</f>
        <v>Backa Hk Vit</v>
      </c>
      <c r="BU3" s="12" t="str">
        <f>'Alla matcher'!$H37</f>
        <v>Alingsås HK 1</v>
      </c>
      <c r="BV3" s="12" t="str">
        <f>'Alla matcher'!G38</f>
        <v>Backa HK Röd</v>
      </c>
      <c r="BW3" s="12" t="str">
        <f>'Alla matcher'!$H38</f>
        <v>Strömstads HK</v>
      </c>
      <c r="BX3" s="12" t="str">
        <f>'Alla matcher'!G39</f>
        <v>IK Sävehof 1</v>
      </c>
      <c r="BY3" s="12" t="str">
        <f>'Alla matcher'!$H39</f>
        <v>Backa Hk Vit</v>
      </c>
    </row>
    <row r="4" spans="1:77" s="11" customFormat="1" ht="15.75" x14ac:dyDescent="0.25">
      <c r="A4" s="10" t="s">
        <v>43</v>
      </c>
      <c r="B4" s="31">
        <f>'Alla matcher'!D2</f>
        <v>44464</v>
      </c>
      <c r="C4" s="13">
        <f>'Alla matcher'!C2</f>
        <v>0.4236111111111111</v>
      </c>
      <c r="D4" s="31">
        <f>'Alla matcher'!D3</f>
        <v>44475</v>
      </c>
      <c r="E4" s="13">
        <f>'Alla matcher'!C3</f>
        <v>0.84722222222222221</v>
      </c>
      <c r="F4" s="31">
        <f>'Alla matcher'!D4</f>
        <v>44479</v>
      </c>
      <c r="G4" s="13">
        <f>'Alla matcher'!C4</f>
        <v>0.50347222222222221</v>
      </c>
      <c r="H4" s="31">
        <f>'Alla matcher'!D5</f>
        <v>44484</v>
      </c>
      <c r="I4" s="13">
        <f>'Alla matcher'!C5</f>
        <v>0.75</v>
      </c>
      <c r="J4" s="31">
        <f>'Alla matcher'!D6</f>
        <v>44490</v>
      </c>
      <c r="K4" s="13">
        <f>'Alla matcher'!C6</f>
        <v>0.84375</v>
      </c>
      <c r="L4" s="57">
        <f>'Alla matcher'!D7</f>
        <v>44510</v>
      </c>
      <c r="M4" s="13">
        <f>'Alla matcher'!C7</f>
        <v>0.84375</v>
      </c>
      <c r="N4" s="31">
        <f>'Alla matcher'!D8</f>
        <v>44492</v>
      </c>
      <c r="O4" s="13">
        <f>'Alla matcher'!C8</f>
        <v>0.58333333333333337</v>
      </c>
      <c r="P4" s="31">
        <f>'Alla matcher'!D9</f>
        <v>44493</v>
      </c>
      <c r="Q4" s="13">
        <f>'Alla matcher'!C9</f>
        <v>0.60416666666666663</v>
      </c>
      <c r="R4" s="31">
        <f>'Alla matcher'!D10</f>
        <v>44496</v>
      </c>
      <c r="S4" s="13">
        <f>'Alla matcher'!C10</f>
        <v>0.86458333333333337</v>
      </c>
      <c r="T4" s="31">
        <f>'Alla matcher'!D11</f>
        <v>44499</v>
      </c>
      <c r="U4" s="13">
        <f>'Alla matcher'!C11</f>
        <v>0.65972222222222221</v>
      </c>
      <c r="V4" s="31">
        <f>'Alla matcher'!D12</f>
        <v>44513</v>
      </c>
      <c r="W4" s="13">
        <f>'Alla matcher'!C12</f>
        <v>0.73263888888888884</v>
      </c>
      <c r="X4" s="31">
        <f>'Alla matcher'!D13</f>
        <v>44517</v>
      </c>
      <c r="Y4" s="13">
        <f>'Alla matcher'!C13</f>
        <v>0.84375</v>
      </c>
      <c r="Z4" s="31">
        <f>'Alla matcher'!D14</f>
        <v>44527</v>
      </c>
      <c r="AA4" s="13">
        <f>'Alla matcher'!C14</f>
        <v>0.75694444444444453</v>
      </c>
      <c r="AB4" s="31">
        <f>'Alla matcher'!D15</f>
        <v>44528</v>
      </c>
      <c r="AC4" s="13">
        <f>'Alla matcher'!C15</f>
        <v>0.625</v>
      </c>
      <c r="AD4" s="31">
        <f>'Alla matcher'!D16</f>
        <v>44531</v>
      </c>
      <c r="AE4" s="13">
        <f>'Alla matcher'!C16</f>
        <v>0.84375</v>
      </c>
      <c r="AF4" s="31">
        <f>'Alla matcher'!D17</f>
        <v>44535</v>
      </c>
      <c r="AG4" s="13">
        <f>'Alla matcher'!C17</f>
        <v>0.64236111111111105</v>
      </c>
      <c r="AH4" s="31">
        <f>'Alla matcher'!D18</f>
        <v>44537</v>
      </c>
      <c r="AI4" s="13">
        <f>'Alla matcher'!C18</f>
        <v>0.80902777777777779</v>
      </c>
      <c r="AJ4" s="31">
        <f>'Alla matcher'!D19</f>
        <v>44538</v>
      </c>
      <c r="AK4" s="13">
        <f>'Alla matcher'!C19</f>
        <v>0.84722222222222221</v>
      </c>
      <c r="AL4" s="31">
        <f>'Alla matcher'!D20</f>
        <v>44542</v>
      </c>
      <c r="AM4" s="13">
        <f>'Alla matcher'!C20</f>
        <v>0.75694444444444453</v>
      </c>
      <c r="AN4" s="31">
        <f>'Alla matcher'!D21</f>
        <v>44573</v>
      </c>
      <c r="AO4" s="13">
        <f>'Alla matcher'!C21</f>
        <v>0.84375</v>
      </c>
      <c r="AP4" s="31">
        <f>'Alla matcher'!D22</f>
        <v>44577</v>
      </c>
      <c r="AQ4" s="13">
        <f>'Alla matcher'!C22</f>
        <v>0.66666666666666663</v>
      </c>
      <c r="AR4" s="31">
        <f>'Alla matcher'!D23</f>
        <v>44583</v>
      </c>
      <c r="AS4" s="13">
        <f>'Alla matcher'!C23</f>
        <v>0.63888888888888895</v>
      </c>
      <c r="AT4" s="31">
        <f>'Alla matcher'!D24</f>
        <v>44584</v>
      </c>
      <c r="AU4" s="13">
        <f>'Alla matcher'!C24</f>
        <v>0.625</v>
      </c>
      <c r="AV4" s="31">
        <f>'Alla matcher'!D25</f>
        <v>44594</v>
      </c>
      <c r="AW4" s="13">
        <f>'Alla matcher'!C25</f>
        <v>0.84375</v>
      </c>
      <c r="AX4" s="31">
        <f>'Alla matcher'!D26</f>
        <v>44597</v>
      </c>
      <c r="AY4" s="13">
        <f>'Alla matcher'!C26</f>
        <v>0.51041666666666663</v>
      </c>
      <c r="AZ4" s="31">
        <f>'Alla matcher'!D27</f>
        <v>44598</v>
      </c>
      <c r="BA4" s="13">
        <f>'Alla matcher'!C27</f>
        <v>0.625</v>
      </c>
      <c r="BB4" s="31">
        <f>'Alla matcher'!D28</f>
        <v>44618</v>
      </c>
      <c r="BC4" s="13">
        <f>'Alla matcher'!C28</f>
        <v>0.54861111111111105</v>
      </c>
      <c r="BD4" s="31">
        <f>'Alla matcher'!D29</f>
        <v>44618</v>
      </c>
      <c r="BE4" s="13">
        <f>'Alla matcher'!C29</f>
        <v>0.63541666666666663</v>
      </c>
      <c r="BF4" s="31">
        <f>'Alla matcher'!D30</f>
        <v>44625</v>
      </c>
      <c r="BG4" s="13">
        <f>'Alla matcher'!C30</f>
        <v>0.64583333333333337</v>
      </c>
      <c r="BH4" s="31">
        <f>'Alla matcher'!D31</f>
        <v>44626</v>
      </c>
      <c r="BI4" s="13">
        <f>'Alla matcher'!C31</f>
        <v>0.76388888888888884</v>
      </c>
      <c r="BJ4" s="31">
        <f>'Alla matcher'!D32</f>
        <v>44629</v>
      </c>
      <c r="BK4" s="13">
        <f>'Alla matcher'!C32</f>
        <v>0.84375</v>
      </c>
      <c r="BL4" s="31">
        <f>'Alla matcher'!$D33</f>
        <v>44632</v>
      </c>
      <c r="BM4" s="13">
        <f>'Alla matcher'!$C33</f>
        <v>0.70833333333333337</v>
      </c>
      <c r="BN4" s="31">
        <f>'Alla matcher'!$D34</f>
        <v>44636</v>
      </c>
      <c r="BO4" s="13">
        <f>'Alla matcher'!$C34</f>
        <v>0.84375</v>
      </c>
      <c r="BP4" s="31">
        <f>'Alla matcher'!$D35</f>
        <v>44637</v>
      </c>
      <c r="BQ4" s="13">
        <f>'Alla matcher'!$C35</f>
        <v>0.75</v>
      </c>
      <c r="BR4" s="31">
        <f>'Alla matcher'!$D36</f>
        <v>44642</v>
      </c>
      <c r="BS4" s="13">
        <f>'Alla matcher'!$C36</f>
        <v>0.79166666666666663</v>
      </c>
      <c r="BT4" s="31">
        <f>'Alla matcher'!$D37</f>
        <v>44650</v>
      </c>
      <c r="BU4" s="13">
        <f>'Alla matcher'!$C37</f>
        <v>0.84375</v>
      </c>
      <c r="BV4" s="31">
        <f>'Alla matcher'!$D38</f>
        <v>44653</v>
      </c>
      <c r="BW4" s="13">
        <f>'Alla matcher'!$C38</f>
        <v>0.625</v>
      </c>
      <c r="BX4" s="31">
        <f>'Alla matcher'!$D39</f>
        <v>44654</v>
      </c>
      <c r="BY4" s="13">
        <f>'Alla matcher'!$C39</f>
        <v>0.56597222222222221</v>
      </c>
    </row>
    <row r="5" spans="1:77" s="11" customFormat="1" ht="15.75" customHeight="1" x14ac:dyDescent="0.25">
      <c r="A5" s="17" t="s">
        <v>36</v>
      </c>
      <c r="B5" s="34" t="str">
        <f>'Alla matcher'!M2</f>
        <v>P16-15 Väst 1</v>
      </c>
      <c r="C5" s="35"/>
      <c r="D5" s="34" t="str">
        <f>'Alla matcher'!M3</f>
        <v>P16-15 Väst 1</v>
      </c>
      <c r="E5" s="35"/>
      <c r="F5" s="34" t="str">
        <f>'Alla matcher'!M4</f>
        <v>P16-15 Väst 1</v>
      </c>
      <c r="G5" s="35"/>
      <c r="H5" s="34" t="str">
        <f>'Alla matcher'!M5</f>
        <v>P16-15 Väst 1</v>
      </c>
      <c r="I5" s="35"/>
      <c r="J5" s="34" t="str">
        <f>'Alla matcher'!M6</f>
        <v>P16-15 Norra 3</v>
      </c>
      <c r="K5" s="35"/>
      <c r="L5" s="34" t="str">
        <f>'Alla matcher'!M7</f>
        <v>P16-15 Norra 3</v>
      </c>
      <c r="M5" s="35"/>
      <c r="N5" s="34" t="str">
        <f>'Alla matcher'!M8</f>
        <v>P16-15 Väst 1</v>
      </c>
      <c r="O5" s="35"/>
      <c r="P5" s="34" t="str">
        <f>'Alla matcher'!M9</f>
        <v>P16-15 Norra 3</v>
      </c>
      <c r="Q5" s="35"/>
      <c r="R5" s="34" t="str">
        <f>'Alla matcher'!M10</f>
        <v>P16-15 Väst 1</v>
      </c>
      <c r="S5" s="35"/>
      <c r="T5" s="34" t="str">
        <f>'Alla matcher'!M11</f>
        <v>P16-15 Väst 1</v>
      </c>
      <c r="U5" s="35"/>
      <c r="V5" s="34" t="str">
        <f>'Alla matcher'!M12</f>
        <v>P16-15 Väst 1</v>
      </c>
      <c r="W5" s="35"/>
      <c r="X5" s="34" t="str">
        <f>'Alla matcher'!M13</f>
        <v>P16-15 Väst 1</v>
      </c>
      <c r="Y5" s="35"/>
      <c r="Z5" s="34" t="str">
        <f>'Alla matcher'!M14</f>
        <v>P16-15 Norra 3</v>
      </c>
      <c r="AA5" s="35"/>
      <c r="AB5" s="34" t="str">
        <f>'Alla matcher'!M15</f>
        <v>P16-15 Väst 1</v>
      </c>
      <c r="AC5" s="35"/>
      <c r="AD5" s="34" t="str">
        <f>'Alla matcher'!M16</f>
        <v>P16-15 Väst 1</v>
      </c>
      <c r="AE5" s="35"/>
      <c r="AF5" s="34" t="str">
        <f>'Alla matcher'!M17</f>
        <v>P16-15 Norra 3</v>
      </c>
      <c r="AG5" s="35"/>
      <c r="AH5" s="34" t="str">
        <f>'Alla matcher'!M18</f>
        <v>P16-15 Väst 1</v>
      </c>
      <c r="AI5" s="35"/>
      <c r="AJ5" s="34" t="str">
        <f>'Alla matcher'!M19</f>
        <v>P16-15 Norra 3</v>
      </c>
      <c r="AK5" s="35"/>
      <c r="AL5" s="34" t="str">
        <f>'Alla matcher'!M20</f>
        <v>P16-15 Norra 3</v>
      </c>
      <c r="AM5" s="35"/>
      <c r="AN5" s="34" t="str">
        <f>'Alla matcher'!M21</f>
        <v>P16-15 Väst 1</v>
      </c>
      <c r="AO5" s="35"/>
      <c r="AP5" s="34" t="str">
        <f>'Alla matcher'!M22</f>
        <v>P16-15 Norra 3</v>
      </c>
      <c r="AQ5" s="35"/>
      <c r="AR5" s="34" t="str">
        <f>'Alla matcher'!M23</f>
        <v>P16-15 Norra 3</v>
      </c>
      <c r="AS5" s="35"/>
      <c r="AT5" s="34" t="str">
        <f>'Alla matcher'!M24</f>
        <v>P16-15 Väst 1</v>
      </c>
      <c r="AU5" s="35"/>
      <c r="AV5" s="34" t="str">
        <f>'Alla matcher'!M25</f>
        <v>P16-15 Väst 1</v>
      </c>
      <c r="AW5" s="35"/>
      <c r="AX5" s="34" t="str">
        <f>'Alla matcher'!M26</f>
        <v>P16-15 Norra 3</v>
      </c>
      <c r="AY5" s="35"/>
      <c r="AZ5" s="34" t="str">
        <f>'Alla matcher'!M27</f>
        <v>P16-15 Väst 1</v>
      </c>
      <c r="BA5" s="35"/>
      <c r="BB5" s="34" t="str">
        <f>'Alla matcher'!M28</f>
        <v>P16-15 Väst 1</v>
      </c>
      <c r="BC5" s="35"/>
      <c r="BD5" s="34" t="str">
        <f>'Alla matcher'!M29</f>
        <v>P16-15 Norra 3</v>
      </c>
      <c r="BE5" s="35"/>
      <c r="BF5" s="34" t="str">
        <f>'Alla matcher'!M30</f>
        <v>P16-15 Väst 1</v>
      </c>
      <c r="BG5" s="35"/>
      <c r="BH5" s="34" t="str">
        <f>'Alla matcher'!M31</f>
        <v>P16-15 Norra 3</v>
      </c>
      <c r="BI5" s="35"/>
      <c r="BJ5" s="34" t="str">
        <f>'Alla matcher'!M32</f>
        <v>P16-15 Väst 1</v>
      </c>
      <c r="BK5" s="35"/>
      <c r="BL5" s="34" t="str">
        <f>'Alla matcher'!$M33</f>
        <v>P16-15 Väst 1</v>
      </c>
      <c r="BM5" s="35"/>
      <c r="BN5" s="34" t="str">
        <f>'Alla matcher'!$M34</f>
        <v>P16-15 Norra 3</v>
      </c>
      <c r="BO5" s="35"/>
      <c r="BP5" s="34" t="str">
        <f>'Alla matcher'!$M35</f>
        <v>P16-15 Väst 1</v>
      </c>
      <c r="BQ5" s="35"/>
      <c r="BR5" s="34" t="str">
        <f>'Alla matcher'!$M36</f>
        <v>P16-15 Väst 1</v>
      </c>
      <c r="BS5" s="35"/>
      <c r="BT5" s="34" t="str">
        <f>'Alla matcher'!$M37</f>
        <v>P16-15 Väst 1</v>
      </c>
      <c r="BU5" s="35"/>
      <c r="BV5" s="34" t="str">
        <f>'Alla matcher'!$M38</f>
        <v>P16-15 Norra 3</v>
      </c>
      <c r="BW5" s="35"/>
      <c r="BX5" s="34" t="str">
        <f>'Alla matcher'!$M39</f>
        <v>P16-15 Väst 1</v>
      </c>
      <c r="BY5" s="35"/>
    </row>
    <row r="6" spans="1:77" ht="18.75" customHeight="1" x14ac:dyDescent="0.25">
      <c r="A6" s="1" t="s">
        <v>62</v>
      </c>
      <c r="B6" s="39" t="s">
        <v>4</v>
      </c>
      <c r="C6" s="40"/>
      <c r="D6" s="39" t="s">
        <v>228</v>
      </c>
      <c r="E6" s="40"/>
      <c r="F6" s="39" t="s">
        <v>229</v>
      </c>
      <c r="G6" s="40"/>
      <c r="H6" s="39" t="s">
        <v>230</v>
      </c>
      <c r="I6" s="40"/>
      <c r="J6" s="39" t="s">
        <v>231</v>
      </c>
      <c r="K6" s="40"/>
      <c r="L6" s="39" t="s">
        <v>231</v>
      </c>
      <c r="M6" s="40"/>
      <c r="N6" s="39" t="s">
        <v>229</v>
      </c>
      <c r="O6" s="40"/>
      <c r="P6" s="39" t="s">
        <v>230</v>
      </c>
      <c r="Q6" s="40"/>
      <c r="R6" s="39" t="s">
        <v>233</v>
      </c>
      <c r="S6" s="40"/>
      <c r="T6" s="39" t="s">
        <v>234</v>
      </c>
      <c r="U6" s="40"/>
      <c r="V6" s="39" t="s">
        <v>230</v>
      </c>
      <c r="W6" s="40"/>
      <c r="X6" s="39" t="s">
        <v>227</v>
      </c>
      <c r="Y6" s="40"/>
      <c r="Z6" s="39" t="s">
        <v>231</v>
      </c>
      <c r="AA6" s="40"/>
      <c r="AB6" s="39" t="s">
        <v>232</v>
      </c>
      <c r="AC6" s="40"/>
      <c r="AD6" s="39" t="s">
        <v>228</v>
      </c>
      <c r="AE6" s="40"/>
      <c r="AF6" s="39" t="s">
        <v>229</v>
      </c>
      <c r="AG6" s="40"/>
      <c r="AH6" s="39" t="s">
        <v>232</v>
      </c>
      <c r="AI6" s="40"/>
      <c r="AJ6" s="39" t="s">
        <v>235</v>
      </c>
      <c r="AK6" s="40"/>
      <c r="AL6" s="39" t="s">
        <v>231</v>
      </c>
      <c r="AM6" s="40"/>
      <c r="AN6" s="39"/>
      <c r="AO6" s="40"/>
      <c r="AP6" s="39"/>
      <c r="AQ6" s="40"/>
      <c r="AR6" s="39"/>
      <c r="AS6" s="40"/>
      <c r="AT6" s="39"/>
      <c r="AU6" s="40"/>
      <c r="AV6" s="39"/>
      <c r="AW6" s="40"/>
      <c r="AX6" s="39"/>
      <c r="AY6" s="40"/>
      <c r="AZ6" s="39"/>
      <c r="BA6" s="40"/>
      <c r="BB6" s="39"/>
      <c r="BC6" s="40"/>
      <c r="BD6" s="39"/>
      <c r="BE6" s="40"/>
      <c r="BF6" s="39"/>
      <c r="BG6" s="40"/>
      <c r="BH6" s="39"/>
      <c r="BI6" s="40"/>
      <c r="BJ6" s="39"/>
      <c r="BK6" s="40"/>
      <c r="BL6" s="39"/>
      <c r="BM6" s="40"/>
      <c r="BN6" s="39"/>
      <c r="BO6" s="40"/>
      <c r="BP6" s="39"/>
      <c r="BQ6" s="40"/>
      <c r="BR6" s="39"/>
      <c r="BS6" s="40"/>
      <c r="BT6" s="39"/>
      <c r="BU6" s="40"/>
      <c r="BV6" s="39"/>
      <c r="BW6" s="40"/>
      <c r="BX6" s="39"/>
      <c r="BY6" s="40"/>
    </row>
    <row r="7" spans="1:77" ht="15" customHeight="1" x14ac:dyDescent="0.25">
      <c r="A7" s="2" t="s">
        <v>69</v>
      </c>
      <c r="B7" s="49" t="s">
        <v>65</v>
      </c>
      <c r="C7" s="42"/>
      <c r="D7" s="49" t="s">
        <v>65</v>
      </c>
      <c r="E7" s="42"/>
      <c r="F7" s="41" t="s">
        <v>217</v>
      </c>
      <c r="G7" s="42"/>
      <c r="H7" s="41" t="s">
        <v>217</v>
      </c>
      <c r="I7" s="42"/>
      <c r="J7" s="41" t="s">
        <v>224</v>
      </c>
      <c r="K7" s="42"/>
      <c r="L7" s="41" t="s">
        <v>218</v>
      </c>
      <c r="M7" s="42"/>
      <c r="N7" s="41" t="s">
        <v>217</v>
      </c>
      <c r="O7" s="42"/>
      <c r="P7" s="41" t="s">
        <v>224</v>
      </c>
      <c r="Q7" s="42"/>
      <c r="R7" s="41" t="s">
        <v>217</v>
      </c>
      <c r="S7" s="42"/>
      <c r="T7" s="41" t="s">
        <v>217</v>
      </c>
      <c r="U7" s="42"/>
      <c r="V7" s="41" t="s">
        <v>217</v>
      </c>
      <c r="W7" s="42"/>
      <c r="X7" s="41" t="s">
        <v>217</v>
      </c>
      <c r="Y7" s="42"/>
      <c r="Z7" s="41" t="s">
        <v>216</v>
      </c>
      <c r="AA7" s="42"/>
      <c r="AB7" s="41" t="s">
        <v>217</v>
      </c>
      <c r="AC7" s="42"/>
      <c r="AD7" s="41" t="s">
        <v>217</v>
      </c>
      <c r="AE7" s="42"/>
      <c r="AF7" s="41" t="s">
        <v>216</v>
      </c>
      <c r="AG7" s="42"/>
      <c r="AH7" s="41" t="s">
        <v>217</v>
      </c>
      <c r="AI7" s="42"/>
      <c r="AJ7" s="41" t="s">
        <v>219</v>
      </c>
      <c r="AK7" s="42"/>
      <c r="AL7" s="41" t="s">
        <v>216</v>
      </c>
      <c r="AM7" s="42"/>
      <c r="AN7" s="36"/>
      <c r="AO7" s="37"/>
      <c r="AP7" s="36"/>
      <c r="AQ7" s="37"/>
      <c r="AR7" s="36"/>
      <c r="AS7" s="37"/>
      <c r="AT7" s="36"/>
      <c r="AU7" s="37"/>
      <c r="AV7" s="36"/>
      <c r="AW7" s="37"/>
      <c r="AX7" s="36"/>
      <c r="AY7" s="37"/>
      <c r="AZ7" s="36"/>
      <c r="BA7" s="37"/>
      <c r="BB7" s="36"/>
      <c r="BC7" s="37"/>
      <c r="BD7" s="36"/>
      <c r="BE7" s="37"/>
      <c r="BF7" s="36"/>
      <c r="BG7" s="37"/>
      <c r="BH7" s="36"/>
      <c r="BI7" s="37"/>
      <c r="BJ7" s="36"/>
      <c r="BK7" s="37"/>
      <c r="BL7" s="36"/>
      <c r="BM7" s="37"/>
      <c r="BN7" s="36"/>
      <c r="BO7" s="37"/>
      <c r="BP7" s="36"/>
      <c r="BQ7" s="37"/>
      <c r="BR7" s="36"/>
      <c r="BS7" s="37"/>
      <c r="BT7" s="36"/>
      <c r="BU7" s="37"/>
      <c r="BV7" s="36"/>
      <c r="BW7" s="37"/>
      <c r="BX7" s="36"/>
      <c r="BY7" s="37"/>
    </row>
    <row r="8" spans="1:77" ht="15" customHeight="1" x14ac:dyDescent="0.25">
      <c r="A8" s="2" t="s">
        <v>70</v>
      </c>
      <c r="B8" s="47" t="s">
        <v>48</v>
      </c>
      <c r="C8" s="48"/>
      <c r="D8" s="41" t="s">
        <v>31</v>
      </c>
      <c r="E8" s="42"/>
      <c r="F8" s="55" t="s">
        <v>101</v>
      </c>
      <c r="G8" s="56"/>
      <c r="H8" s="41" t="s">
        <v>0</v>
      </c>
      <c r="I8" s="42"/>
      <c r="J8" s="41" t="s">
        <v>31</v>
      </c>
      <c r="K8" s="42"/>
      <c r="L8" s="45" t="s">
        <v>63</v>
      </c>
      <c r="M8" s="46"/>
      <c r="N8" s="41" t="s">
        <v>0</v>
      </c>
      <c r="O8" s="42"/>
      <c r="P8" s="41" t="s">
        <v>219</v>
      </c>
      <c r="Q8" s="42"/>
      <c r="R8" s="41" t="s">
        <v>220</v>
      </c>
      <c r="S8" s="42"/>
      <c r="T8" s="41" t="s">
        <v>220</v>
      </c>
      <c r="U8" s="42"/>
      <c r="V8" s="41" t="s">
        <v>0</v>
      </c>
      <c r="W8" s="42"/>
      <c r="X8" s="41" t="s">
        <v>1</v>
      </c>
      <c r="Y8" s="42"/>
      <c r="Z8" s="41" t="s">
        <v>103</v>
      </c>
      <c r="AA8" s="42"/>
      <c r="AB8" s="41" t="s">
        <v>219</v>
      </c>
      <c r="AC8" s="42"/>
      <c r="AD8" s="41" t="s">
        <v>1</v>
      </c>
      <c r="AE8" s="42"/>
      <c r="AF8" s="43" t="s">
        <v>33</v>
      </c>
      <c r="AG8" s="44"/>
      <c r="AH8" s="41" t="s">
        <v>219</v>
      </c>
      <c r="AI8" s="42"/>
      <c r="AJ8" s="41" t="s">
        <v>2</v>
      </c>
      <c r="AK8" s="42"/>
      <c r="AL8" s="43" t="s">
        <v>33</v>
      </c>
      <c r="AM8" s="44"/>
      <c r="AN8" s="36"/>
      <c r="AO8" s="37"/>
      <c r="AP8" s="36"/>
      <c r="AQ8" s="37"/>
      <c r="AR8" s="36"/>
      <c r="AS8" s="37"/>
      <c r="AT8" s="36"/>
      <c r="AU8" s="37"/>
      <c r="AV8" s="36"/>
      <c r="AW8" s="37"/>
      <c r="AX8" s="36"/>
      <c r="AY8" s="37"/>
      <c r="AZ8" s="36"/>
      <c r="BA8" s="37"/>
      <c r="BB8" s="36"/>
      <c r="BC8" s="37"/>
      <c r="BD8" s="36"/>
      <c r="BE8" s="37"/>
      <c r="BF8" s="36"/>
      <c r="BG8" s="37"/>
      <c r="BH8" s="36"/>
      <c r="BI8" s="37"/>
      <c r="BJ8" s="36"/>
      <c r="BK8" s="37"/>
      <c r="BL8" s="36"/>
      <c r="BM8" s="37"/>
      <c r="BN8" s="36"/>
      <c r="BO8" s="37"/>
      <c r="BP8" s="36"/>
      <c r="BQ8" s="37"/>
      <c r="BR8" s="36"/>
      <c r="BS8" s="37"/>
      <c r="BT8" s="36"/>
      <c r="BU8" s="37"/>
      <c r="BV8" s="36"/>
      <c r="BW8" s="37"/>
      <c r="BX8" s="36"/>
      <c r="BY8" s="37"/>
    </row>
    <row r="9" spans="1:77" ht="15" customHeight="1" x14ac:dyDescent="0.25">
      <c r="A9" s="2" t="s">
        <v>71</v>
      </c>
      <c r="B9" s="47" t="s">
        <v>104</v>
      </c>
      <c r="C9" s="48"/>
      <c r="D9" s="41" t="s">
        <v>101</v>
      </c>
      <c r="E9" s="42"/>
      <c r="F9" s="41" t="s">
        <v>1</v>
      </c>
      <c r="G9" s="42"/>
      <c r="H9" s="41" t="s">
        <v>219</v>
      </c>
      <c r="I9" s="42"/>
      <c r="J9" s="41" t="s">
        <v>2</v>
      </c>
      <c r="K9" s="42"/>
      <c r="L9" s="41" t="s">
        <v>224</v>
      </c>
      <c r="M9" s="42"/>
      <c r="N9" s="41" t="s">
        <v>219</v>
      </c>
      <c r="O9" s="42"/>
      <c r="P9" s="41" t="s">
        <v>31</v>
      </c>
      <c r="Q9" s="42"/>
      <c r="R9" s="41" t="s">
        <v>0</v>
      </c>
      <c r="S9" s="42"/>
      <c r="T9" s="41" t="s">
        <v>2</v>
      </c>
      <c r="U9" s="42"/>
      <c r="V9" s="47" t="s">
        <v>104</v>
      </c>
      <c r="W9" s="48"/>
      <c r="X9" s="47" t="s">
        <v>104</v>
      </c>
      <c r="Y9" s="48"/>
      <c r="Z9" s="41" t="s">
        <v>224</v>
      </c>
      <c r="AA9" s="42"/>
      <c r="AB9" s="41" t="s">
        <v>1</v>
      </c>
      <c r="AC9" s="42"/>
      <c r="AD9" s="47" t="s">
        <v>104</v>
      </c>
      <c r="AE9" s="48"/>
      <c r="AF9" s="41" t="s">
        <v>103</v>
      </c>
      <c r="AG9" s="42"/>
      <c r="AH9" s="41" t="s">
        <v>1</v>
      </c>
      <c r="AI9" s="42"/>
      <c r="AJ9" s="45" t="s">
        <v>63</v>
      </c>
      <c r="AK9" s="46"/>
      <c r="AL9" s="41" t="s">
        <v>103</v>
      </c>
      <c r="AM9" s="42"/>
      <c r="AN9" s="36"/>
      <c r="AO9" s="37"/>
      <c r="AP9" s="36"/>
      <c r="AQ9" s="37"/>
      <c r="AR9" s="36"/>
      <c r="AS9" s="37"/>
      <c r="AT9" s="36"/>
      <c r="AU9" s="37"/>
      <c r="AV9" s="36"/>
      <c r="AW9" s="37"/>
      <c r="AX9" s="36"/>
      <c r="AY9" s="37"/>
      <c r="AZ9" s="36"/>
      <c r="BA9" s="37"/>
      <c r="BB9" s="36"/>
      <c r="BC9" s="37"/>
      <c r="BD9" s="36"/>
      <c r="BE9" s="37"/>
      <c r="BF9" s="36"/>
      <c r="BG9" s="37"/>
      <c r="BH9" s="36"/>
      <c r="BI9" s="37"/>
      <c r="BJ9" s="36"/>
      <c r="BK9" s="37"/>
      <c r="BL9" s="36"/>
      <c r="BM9" s="37"/>
      <c r="BN9" s="36"/>
      <c r="BO9" s="37"/>
      <c r="BP9" s="36"/>
      <c r="BQ9" s="37"/>
      <c r="BR9" s="36"/>
      <c r="BS9" s="37"/>
      <c r="BT9" s="36"/>
      <c r="BU9" s="37"/>
      <c r="BV9" s="36"/>
      <c r="BW9" s="37"/>
      <c r="BX9" s="36"/>
      <c r="BY9" s="37"/>
    </row>
    <row r="10" spans="1:77" ht="15" customHeight="1" x14ac:dyDescent="0.25">
      <c r="A10" s="2" t="s">
        <v>72</v>
      </c>
      <c r="B10" s="49" t="s">
        <v>102</v>
      </c>
      <c r="C10" s="42"/>
      <c r="D10" s="43" t="s">
        <v>33</v>
      </c>
      <c r="E10" s="44"/>
      <c r="F10" s="47" t="s">
        <v>104</v>
      </c>
      <c r="G10" s="48"/>
      <c r="H10" s="41" t="s">
        <v>1</v>
      </c>
      <c r="I10" s="42"/>
      <c r="J10" s="45" t="s">
        <v>63</v>
      </c>
      <c r="K10" s="46"/>
      <c r="L10" s="41" t="s">
        <v>225</v>
      </c>
      <c r="M10" s="42"/>
      <c r="N10" s="41" t="s">
        <v>1</v>
      </c>
      <c r="O10" s="42"/>
      <c r="P10" s="41" t="s">
        <v>225</v>
      </c>
      <c r="Q10" s="42"/>
      <c r="R10" s="41" t="s">
        <v>3</v>
      </c>
      <c r="S10" s="42"/>
      <c r="T10" s="41" t="s">
        <v>42</v>
      </c>
      <c r="U10" s="42"/>
      <c r="V10" s="45" t="s">
        <v>63</v>
      </c>
      <c r="W10" s="46"/>
      <c r="X10" s="41" t="s">
        <v>3</v>
      </c>
      <c r="Y10" s="42"/>
      <c r="Z10" s="41" t="s">
        <v>2</v>
      </c>
      <c r="AA10" s="42"/>
      <c r="AB10" s="41" t="s">
        <v>0</v>
      </c>
      <c r="AC10" s="42"/>
      <c r="AD10" s="41" t="s">
        <v>219</v>
      </c>
      <c r="AE10" s="42"/>
      <c r="AF10" s="45" t="s">
        <v>63</v>
      </c>
      <c r="AG10" s="46"/>
      <c r="AH10" s="41" t="s">
        <v>0</v>
      </c>
      <c r="AI10" s="42"/>
      <c r="AJ10" s="43" t="s">
        <v>33</v>
      </c>
      <c r="AK10" s="44"/>
      <c r="AL10" s="45" t="s">
        <v>63</v>
      </c>
      <c r="AM10" s="46"/>
      <c r="AN10" s="36"/>
      <c r="AO10" s="37"/>
      <c r="AP10" s="36"/>
      <c r="AQ10" s="37"/>
      <c r="AR10" s="36"/>
      <c r="AS10" s="37"/>
      <c r="AT10" s="36"/>
      <c r="AU10" s="37"/>
      <c r="AV10" s="36"/>
      <c r="AW10" s="37"/>
      <c r="AX10" s="36"/>
      <c r="AY10" s="37"/>
      <c r="AZ10" s="36"/>
      <c r="BA10" s="37"/>
      <c r="BB10" s="36"/>
      <c r="BC10" s="37"/>
      <c r="BD10" s="36"/>
      <c r="BE10" s="37"/>
      <c r="BF10" s="36"/>
      <c r="BG10" s="37"/>
      <c r="BH10" s="36"/>
      <c r="BI10" s="37"/>
      <c r="BJ10" s="36"/>
      <c r="BK10" s="37"/>
      <c r="BL10" s="36"/>
      <c r="BM10" s="37"/>
      <c r="BN10" s="36"/>
      <c r="BO10" s="37"/>
      <c r="BP10" s="36"/>
      <c r="BQ10" s="37"/>
      <c r="BR10" s="36"/>
      <c r="BS10" s="37"/>
      <c r="BT10" s="36"/>
      <c r="BU10" s="37"/>
      <c r="BV10" s="36"/>
      <c r="BW10" s="37"/>
      <c r="BX10" s="36"/>
      <c r="BY10" s="37"/>
    </row>
    <row r="11" spans="1:77" ht="15" customHeight="1" x14ac:dyDescent="0.25">
      <c r="A11" s="2" t="s">
        <v>73</v>
      </c>
      <c r="B11" s="49" t="s">
        <v>38</v>
      </c>
      <c r="C11" s="42"/>
      <c r="D11" s="41" t="s">
        <v>34</v>
      </c>
      <c r="E11" s="42"/>
      <c r="F11" s="41" t="s">
        <v>218</v>
      </c>
      <c r="G11" s="42"/>
      <c r="H11" s="47" t="s">
        <v>104</v>
      </c>
      <c r="I11" s="48"/>
      <c r="J11" s="41" t="s">
        <v>103</v>
      </c>
      <c r="K11" s="42"/>
      <c r="L11" s="41" t="s">
        <v>32</v>
      </c>
      <c r="M11" s="42"/>
      <c r="N11" s="47" t="s">
        <v>104</v>
      </c>
      <c r="O11" s="48"/>
      <c r="P11" s="41" t="s">
        <v>32</v>
      </c>
      <c r="Q11" s="42"/>
      <c r="R11" s="41" t="s">
        <v>1</v>
      </c>
      <c r="S11" s="42"/>
      <c r="T11" s="47" t="s">
        <v>104</v>
      </c>
      <c r="U11" s="48"/>
      <c r="V11" s="41" t="s">
        <v>220</v>
      </c>
      <c r="W11" s="42"/>
      <c r="X11" s="41" t="s">
        <v>0</v>
      </c>
      <c r="Y11" s="42"/>
      <c r="Z11" s="41" t="s">
        <v>32</v>
      </c>
      <c r="AA11" s="42"/>
      <c r="AB11" s="41" t="s">
        <v>226</v>
      </c>
      <c r="AC11" s="42"/>
      <c r="AD11" s="41" t="s">
        <v>218</v>
      </c>
      <c r="AE11" s="42"/>
      <c r="AF11" s="41" t="s">
        <v>224</v>
      </c>
      <c r="AG11" s="42"/>
      <c r="AH11" s="41" t="s">
        <v>3</v>
      </c>
      <c r="AI11" s="42"/>
      <c r="AJ11" s="41" t="s">
        <v>103</v>
      </c>
      <c r="AK11" s="42"/>
      <c r="AL11" s="41" t="s">
        <v>224</v>
      </c>
      <c r="AM11" s="42"/>
      <c r="AN11" s="36"/>
      <c r="AO11" s="37"/>
      <c r="AP11" s="36"/>
      <c r="AQ11" s="37"/>
      <c r="AR11" s="36"/>
      <c r="AS11" s="37"/>
      <c r="AT11" s="36"/>
      <c r="AU11" s="37"/>
      <c r="AV11" s="36"/>
      <c r="AW11" s="37"/>
      <c r="AX11" s="36"/>
      <c r="AY11" s="37"/>
      <c r="AZ11" s="36"/>
      <c r="BA11" s="37"/>
      <c r="BB11" s="36"/>
      <c r="BC11" s="37"/>
      <c r="BD11" s="36"/>
      <c r="BE11" s="37"/>
      <c r="BF11" s="36"/>
      <c r="BG11" s="37"/>
      <c r="BH11" s="36"/>
      <c r="BI11" s="37"/>
      <c r="BJ11" s="36"/>
      <c r="BK11" s="37"/>
      <c r="BL11" s="36"/>
      <c r="BM11" s="37"/>
      <c r="BN11" s="36"/>
      <c r="BO11" s="37"/>
      <c r="BP11" s="36"/>
      <c r="BQ11" s="37"/>
      <c r="BR11" s="36"/>
      <c r="BS11" s="37"/>
      <c r="BT11" s="36"/>
      <c r="BU11" s="37"/>
      <c r="BV11" s="36"/>
      <c r="BW11" s="37"/>
      <c r="BX11" s="36"/>
      <c r="BY11" s="37"/>
    </row>
    <row r="12" spans="1:77" ht="15" customHeight="1" x14ac:dyDescent="0.25">
      <c r="A12" s="2" t="s">
        <v>74</v>
      </c>
      <c r="B12" s="49" t="s">
        <v>39</v>
      </c>
      <c r="C12" s="42"/>
      <c r="D12" s="41" t="s">
        <v>39</v>
      </c>
      <c r="E12" s="42"/>
      <c r="F12" s="41" t="s">
        <v>219</v>
      </c>
      <c r="G12" s="42"/>
      <c r="H12" s="41" t="s">
        <v>220</v>
      </c>
      <c r="I12" s="42"/>
      <c r="J12" s="41" t="s">
        <v>216</v>
      </c>
      <c r="K12" s="42"/>
      <c r="L12" s="41" t="s">
        <v>103</v>
      </c>
      <c r="M12" s="42"/>
      <c r="N12" s="41" t="s">
        <v>220</v>
      </c>
      <c r="O12" s="42"/>
      <c r="P12" s="41" t="s">
        <v>103</v>
      </c>
      <c r="Q12" s="42"/>
      <c r="R12" s="47" t="s">
        <v>104</v>
      </c>
      <c r="S12" s="48"/>
      <c r="T12" s="41" t="s">
        <v>219</v>
      </c>
      <c r="U12" s="42"/>
      <c r="V12" s="41" t="s">
        <v>1</v>
      </c>
      <c r="W12" s="42"/>
      <c r="X12" s="45" t="s">
        <v>63</v>
      </c>
      <c r="Y12" s="46"/>
      <c r="Z12" s="41" t="s">
        <v>225</v>
      </c>
      <c r="AA12" s="42"/>
      <c r="AB12" s="45" t="s">
        <v>63</v>
      </c>
      <c r="AC12" s="46"/>
      <c r="AD12" s="41" t="s">
        <v>3</v>
      </c>
      <c r="AE12" s="42"/>
      <c r="AF12" s="41" t="s">
        <v>225</v>
      </c>
      <c r="AG12" s="42"/>
      <c r="AH12" s="45" t="s">
        <v>63</v>
      </c>
      <c r="AI12" s="46"/>
      <c r="AJ12" s="41" t="s">
        <v>225</v>
      </c>
      <c r="AK12" s="42"/>
      <c r="AL12" s="41" t="s">
        <v>225</v>
      </c>
      <c r="AM12" s="42"/>
      <c r="AN12" s="36"/>
      <c r="AO12" s="37"/>
      <c r="AP12" s="36"/>
      <c r="AQ12" s="37"/>
      <c r="AR12" s="36"/>
      <c r="AS12" s="37"/>
      <c r="AT12" s="36"/>
      <c r="AU12" s="37"/>
      <c r="AV12" s="36"/>
      <c r="AW12" s="37"/>
      <c r="AX12" s="36"/>
      <c r="AY12" s="37"/>
      <c r="AZ12" s="36"/>
      <c r="BA12" s="37"/>
      <c r="BB12" s="36"/>
      <c r="BC12" s="37"/>
      <c r="BD12" s="36"/>
      <c r="BE12" s="37"/>
      <c r="BF12" s="36"/>
      <c r="BG12" s="37"/>
      <c r="BH12" s="36"/>
      <c r="BI12" s="37"/>
      <c r="BJ12" s="36"/>
      <c r="BK12" s="37"/>
      <c r="BL12" s="36"/>
      <c r="BM12" s="37"/>
      <c r="BN12" s="36"/>
      <c r="BO12" s="37"/>
      <c r="BP12" s="36"/>
      <c r="BQ12" s="37"/>
      <c r="BR12" s="36"/>
      <c r="BS12" s="37"/>
      <c r="BT12" s="36"/>
      <c r="BU12" s="37"/>
      <c r="BV12" s="36"/>
      <c r="BW12" s="37"/>
      <c r="BX12" s="36"/>
      <c r="BY12" s="37"/>
    </row>
    <row r="13" spans="1:77" ht="15" customHeight="1" x14ac:dyDescent="0.25">
      <c r="A13" s="2" t="s">
        <v>75</v>
      </c>
      <c r="B13" s="49" t="s">
        <v>40</v>
      </c>
      <c r="C13" s="42"/>
      <c r="D13" s="41" t="s">
        <v>100</v>
      </c>
      <c r="E13" s="42"/>
      <c r="F13" s="47" t="s">
        <v>48</v>
      </c>
      <c r="G13" s="48"/>
      <c r="H13" s="41" t="s">
        <v>2</v>
      </c>
      <c r="I13" s="42"/>
      <c r="J13" s="41" t="s">
        <v>225</v>
      </c>
      <c r="K13" s="42"/>
      <c r="L13" s="43" t="s">
        <v>33</v>
      </c>
      <c r="M13" s="44"/>
      <c r="N13" s="41" t="s">
        <v>2</v>
      </c>
      <c r="O13" s="42"/>
      <c r="P13" s="43" t="s">
        <v>33</v>
      </c>
      <c r="Q13" s="44"/>
      <c r="R13" s="41" t="s">
        <v>219</v>
      </c>
      <c r="S13" s="42"/>
      <c r="T13" s="41" t="s">
        <v>0</v>
      </c>
      <c r="U13" s="42"/>
      <c r="V13" s="41" t="s">
        <v>40</v>
      </c>
      <c r="W13" s="42"/>
      <c r="X13" s="41" t="s">
        <v>2</v>
      </c>
      <c r="Y13" s="42"/>
      <c r="Z13" s="43" t="s">
        <v>33</v>
      </c>
      <c r="AA13" s="44"/>
      <c r="AB13" s="41" t="s">
        <v>220</v>
      </c>
      <c r="AC13" s="42"/>
      <c r="AD13" s="41" t="s">
        <v>0</v>
      </c>
      <c r="AE13" s="42"/>
      <c r="AF13" s="41" t="s">
        <v>32</v>
      </c>
      <c r="AG13" s="42"/>
      <c r="AH13" s="41" t="s">
        <v>48</v>
      </c>
      <c r="AI13" s="42"/>
      <c r="AJ13" s="41" t="s">
        <v>32</v>
      </c>
      <c r="AK13" s="42"/>
      <c r="AL13" s="41" t="s">
        <v>32</v>
      </c>
      <c r="AM13" s="42"/>
      <c r="AN13" s="36"/>
      <c r="AO13" s="37"/>
      <c r="AP13" s="36"/>
      <c r="AQ13" s="37"/>
      <c r="AR13" s="36"/>
      <c r="AS13" s="37"/>
      <c r="AT13" s="36"/>
      <c r="AU13" s="37"/>
      <c r="AV13" s="36"/>
      <c r="AW13" s="37"/>
      <c r="AX13" s="36"/>
      <c r="AY13" s="37"/>
      <c r="AZ13" s="36"/>
      <c r="BA13" s="37"/>
      <c r="BB13" s="36"/>
      <c r="BC13" s="37"/>
      <c r="BD13" s="36"/>
      <c r="BE13" s="37"/>
      <c r="BF13" s="36"/>
      <c r="BG13" s="37"/>
      <c r="BH13" s="36"/>
      <c r="BI13" s="37"/>
      <c r="BJ13" s="36"/>
      <c r="BK13" s="37"/>
      <c r="BL13" s="36"/>
      <c r="BM13" s="37"/>
      <c r="BN13" s="36"/>
      <c r="BO13" s="37"/>
      <c r="BP13" s="36"/>
      <c r="BQ13" s="37"/>
      <c r="BR13" s="36"/>
      <c r="BS13" s="37"/>
      <c r="BT13" s="36"/>
      <c r="BU13" s="37"/>
      <c r="BV13" s="36"/>
      <c r="BW13" s="37"/>
      <c r="BX13" s="36"/>
      <c r="BY13" s="37"/>
    </row>
    <row r="14" spans="1:77" ht="15" customHeight="1" x14ac:dyDescent="0.25">
      <c r="A14" s="2" t="s">
        <v>76</v>
      </c>
      <c r="B14" s="55" t="s">
        <v>101</v>
      </c>
      <c r="C14" s="56"/>
      <c r="D14" s="45" t="s">
        <v>63</v>
      </c>
      <c r="E14" s="46"/>
      <c r="F14" s="41" t="s">
        <v>31</v>
      </c>
      <c r="G14" s="42"/>
      <c r="H14" s="41" t="s">
        <v>218</v>
      </c>
      <c r="I14" s="42"/>
      <c r="J14" s="41" t="s">
        <v>32</v>
      </c>
      <c r="K14" s="42"/>
      <c r="L14" s="41" t="s">
        <v>31</v>
      </c>
      <c r="M14" s="42"/>
      <c r="N14" s="41" t="s">
        <v>218</v>
      </c>
      <c r="O14" s="42"/>
      <c r="P14" s="41" t="s">
        <v>218</v>
      </c>
      <c r="Q14" s="42"/>
      <c r="R14" s="41" t="s">
        <v>218</v>
      </c>
      <c r="S14" s="42"/>
      <c r="T14" s="45" t="s">
        <v>63</v>
      </c>
      <c r="U14" s="46"/>
      <c r="V14" s="41" t="s">
        <v>103</v>
      </c>
      <c r="W14" s="42"/>
      <c r="X14" s="41" t="s">
        <v>218</v>
      </c>
      <c r="Y14" s="42"/>
      <c r="Z14" s="41" t="s">
        <v>218</v>
      </c>
      <c r="AA14" s="42"/>
      <c r="AB14" s="41" t="s">
        <v>3</v>
      </c>
      <c r="AC14" s="42"/>
      <c r="AD14" s="41" t="s">
        <v>220</v>
      </c>
      <c r="AE14" s="42"/>
      <c r="AF14" s="41" t="s">
        <v>31</v>
      </c>
      <c r="AG14" s="42"/>
      <c r="AH14" s="47" t="s">
        <v>104</v>
      </c>
      <c r="AI14" s="48"/>
      <c r="AJ14" s="41" t="s">
        <v>34</v>
      </c>
      <c r="AK14" s="42"/>
      <c r="AL14" s="41" t="s">
        <v>31</v>
      </c>
      <c r="AM14" s="42"/>
      <c r="AN14" s="36"/>
      <c r="AO14" s="37"/>
      <c r="AP14" s="36"/>
      <c r="AQ14" s="37"/>
      <c r="AR14" s="36"/>
      <c r="AS14" s="37"/>
      <c r="AT14" s="36"/>
      <c r="AU14" s="37"/>
      <c r="AV14" s="36"/>
      <c r="AW14" s="37"/>
      <c r="AX14" s="36"/>
      <c r="AY14" s="37"/>
      <c r="AZ14" s="36"/>
      <c r="BA14" s="37"/>
      <c r="BB14" s="36"/>
      <c r="BC14" s="37"/>
      <c r="BD14" s="36"/>
      <c r="BE14" s="37"/>
      <c r="BF14" s="36"/>
      <c r="BG14" s="37"/>
      <c r="BH14" s="36"/>
      <c r="BI14" s="37"/>
      <c r="BJ14" s="36"/>
      <c r="BK14" s="37"/>
      <c r="BL14" s="36"/>
      <c r="BM14" s="37"/>
      <c r="BN14" s="36"/>
      <c r="BO14" s="37"/>
      <c r="BP14" s="36"/>
      <c r="BQ14" s="37"/>
      <c r="BR14" s="36"/>
      <c r="BS14" s="37"/>
      <c r="BT14" s="36"/>
      <c r="BU14" s="37"/>
      <c r="BV14" s="36"/>
      <c r="BW14" s="37"/>
      <c r="BX14" s="36"/>
      <c r="BY14" s="37"/>
    </row>
    <row r="15" spans="1:77" ht="15" customHeight="1" x14ac:dyDescent="0.25">
      <c r="A15" s="2" t="s">
        <v>77</v>
      </c>
      <c r="B15" s="50" t="s">
        <v>42</v>
      </c>
      <c r="C15" s="51"/>
      <c r="D15" s="41" t="s">
        <v>48</v>
      </c>
      <c r="E15" s="42"/>
      <c r="F15" s="41" t="s">
        <v>220</v>
      </c>
      <c r="G15" s="42"/>
      <c r="H15" s="41" t="s">
        <v>3</v>
      </c>
      <c r="I15" s="42"/>
      <c r="J15" s="43" t="s">
        <v>33</v>
      </c>
      <c r="K15" s="44"/>
      <c r="L15" s="41" t="s">
        <v>216</v>
      </c>
      <c r="M15" s="42"/>
      <c r="N15" s="41" t="s">
        <v>3</v>
      </c>
      <c r="O15" s="42"/>
      <c r="P15" s="41" t="s">
        <v>216</v>
      </c>
      <c r="Q15" s="42"/>
      <c r="R15" s="41" t="s">
        <v>2</v>
      </c>
      <c r="S15" s="42"/>
      <c r="T15" s="41" t="s">
        <v>3</v>
      </c>
      <c r="U15" s="42"/>
      <c r="V15" s="41" t="s">
        <v>219</v>
      </c>
      <c r="W15" s="42"/>
      <c r="X15" s="41" t="s">
        <v>219</v>
      </c>
      <c r="Y15" s="42"/>
      <c r="Z15" s="41" t="s">
        <v>31</v>
      </c>
      <c r="AA15" s="42"/>
      <c r="AB15" s="41" t="s">
        <v>2</v>
      </c>
      <c r="AC15" s="42"/>
      <c r="AD15" s="41" t="s">
        <v>103</v>
      </c>
      <c r="AE15" s="42"/>
      <c r="AF15" s="41" t="s">
        <v>3</v>
      </c>
      <c r="AG15" s="42"/>
      <c r="AH15" s="41" t="s">
        <v>220</v>
      </c>
      <c r="AI15" s="42"/>
      <c r="AJ15" s="41" t="s">
        <v>31</v>
      </c>
      <c r="AK15" s="42"/>
      <c r="AL15" s="41" t="s">
        <v>3</v>
      </c>
      <c r="AM15" s="42"/>
      <c r="AN15" s="36"/>
      <c r="AO15" s="37"/>
      <c r="AP15" s="36"/>
      <c r="AQ15" s="37"/>
      <c r="AR15" s="36"/>
      <c r="AS15" s="37"/>
      <c r="AT15" s="36"/>
      <c r="AU15" s="37"/>
      <c r="AV15" s="36"/>
      <c r="AW15" s="37"/>
      <c r="AX15" s="36"/>
      <c r="AY15" s="37"/>
      <c r="AZ15" s="36"/>
      <c r="BA15" s="37"/>
      <c r="BB15" s="36"/>
      <c r="BC15" s="37"/>
      <c r="BD15" s="36"/>
      <c r="BE15" s="37"/>
      <c r="BF15" s="36"/>
      <c r="BG15" s="37"/>
      <c r="BH15" s="36"/>
      <c r="BI15" s="37"/>
      <c r="BJ15" s="36"/>
      <c r="BK15" s="37"/>
      <c r="BL15" s="36"/>
      <c r="BM15" s="37"/>
      <c r="BN15" s="36"/>
      <c r="BO15" s="37"/>
      <c r="BP15" s="36"/>
      <c r="BQ15" s="37"/>
      <c r="BR15" s="36"/>
      <c r="BS15" s="37"/>
      <c r="BT15" s="36"/>
      <c r="BU15" s="37"/>
      <c r="BV15" s="36"/>
      <c r="BW15" s="37"/>
      <c r="BX15" s="36"/>
      <c r="BY15" s="37"/>
    </row>
    <row r="16" spans="1:77" ht="15" customHeight="1" x14ac:dyDescent="0.25">
      <c r="A16" s="2" t="s">
        <v>79</v>
      </c>
      <c r="B16" s="45" t="s">
        <v>63</v>
      </c>
      <c r="C16" s="46"/>
      <c r="D16" s="41" t="s">
        <v>40</v>
      </c>
      <c r="E16" s="42"/>
      <c r="F16" s="41" t="s">
        <v>3</v>
      </c>
      <c r="G16" s="42"/>
      <c r="H16" s="45" t="s">
        <v>63</v>
      </c>
      <c r="I16" s="46"/>
      <c r="J16" s="41" t="s">
        <v>3</v>
      </c>
      <c r="K16" s="42"/>
      <c r="L16" s="41" t="s">
        <v>3</v>
      </c>
      <c r="M16" s="42"/>
      <c r="N16" s="45" t="s">
        <v>63</v>
      </c>
      <c r="O16" s="46"/>
      <c r="P16" s="41" t="s">
        <v>41</v>
      </c>
      <c r="Q16" s="42"/>
      <c r="R16" s="41" t="s">
        <v>31</v>
      </c>
      <c r="S16" s="42"/>
      <c r="T16" s="41" t="s">
        <v>225</v>
      </c>
      <c r="U16" s="42"/>
      <c r="V16" s="41" t="s">
        <v>3</v>
      </c>
      <c r="W16" s="42"/>
      <c r="X16" s="41" t="s">
        <v>225</v>
      </c>
      <c r="Y16" s="42"/>
      <c r="Z16" s="45" t="s">
        <v>63</v>
      </c>
      <c r="AA16" s="46"/>
      <c r="AB16" s="41" t="s">
        <v>218</v>
      </c>
      <c r="AC16" s="42"/>
      <c r="AD16" s="41" t="s">
        <v>2</v>
      </c>
      <c r="AE16" s="42"/>
      <c r="AF16" s="41" t="s">
        <v>2</v>
      </c>
      <c r="AG16" s="42"/>
      <c r="AH16" s="41" t="s">
        <v>225</v>
      </c>
      <c r="AI16" s="42"/>
      <c r="AJ16" s="41" t="s">
        <v>41</v>
      </c>
      <c r="AK16" s="42"/>
      <c r="AL16" s="41" t="s">
        <v>218</v>
      </c>
      <c r="AM16" s="42"/>
      <c r="AN16" s="36"/>
      <c r="AO16" s="37"/>
      <c r="AP16" s="36"/>
      <c r="AQ16" s="37"/>
      <c r="AR16" s="36"/>
      <c r="AS16" s="37"/>
      <c r="AT16" s="36"/>
      <c r="AU16" s="37"/>
      <c r="AV16" s="36"/>
      <c r="AW16" s="37"/>
      <c r="AX16" s="36"/>
      <c r="AY16" s="37"/>
      <c r="AZ16" s="36"/>
      <c r="BA16" s="37"/>
      <c r="BB16" s="36"/>
      <c r="BC16" s="37"/>
      <c r="BD16" s="36"/>
      <c r="BE16" s="37"/>
      <c r="BF16" s="36"/>
      <c r="BG16" s="37"/>
      <c r="BH16" s="36"/>
      <c r="BI16" s="37"/>
      <c r="BJ16" s="36"/>
      <c r="BK16" s="37"/>
      <c r="BL16" s="36"/>
      <c r="BM16" s="37"/>
      <c r="BN16" s="36"/>
      <c r="BO16" s="37"/>
      <c r="BP16" s="36"/>
      <c r="BQ16" s="37"/>
      <c r="BR16" s="36"/>
      <c r="BS16" s="37"/>
      <c r="BT16" s="36"/>
      <c r="BU16" s="37"/>
      <c r="BV16" s="36"/>
      <c r="BW16" s="37"/>
      <c r="BX16" s="36"/>
      <c r="BY16" s="37"/>
    </row>
    <row r="17" spans="1:77" ht="15" customHeight="1" x14ac:dyDescent="0.25">
      <c r="A17" s="14" t="s">
        <v>47</v>
      </c>
      <c r="B17" s="49" t="s">
        <v>100</v>
      </c>
      <c r="C17" s="42"/>
      <c r="D17" s="49" t="s">
        <v>102</v>
      </c>
      <c r="E17" s="42"/>
      <c r="F17" s="45" t="s">
        <v>63</v>
      </c>
      <c r="G17" s="46"/>
      <c r="H17" s="41"/>
      <c r="I17" s="42"/>
      <c r="J17" s="41" t="s">
        <v>41</v>
      </c>
      <c r="K17" s="42"/>
      <c r="L17" s="41" t="s">
        <v>41</v>
      </c>
      <c r="M17" s="42"/>
      <c r="N17" s="36"/>
      <c r="O17" s="37"/>
      <c r="P17" s="41"/>
      <c r="Q17" s="42"/>
      <c r="R17" s="45" t="s">
        <v>63</v>
      </c>
      <c r="S17" s="46"/>
      <c r="T17" s="41" t="s">
        <v>103</v>
      </c>
      <c r="U17" s="42"/>
      <c r="V17" s="41" t="s">
        <v>2</v>
      </c>
      <c r="W17" s="42"/>
      <c r="X17" s="41" t="s">
        <v>220</v>
      </c>
      <c r="Y17" s="42"/>
      <c r="Z17" s="41" t="s">
        <v>41</v>
      </c>
      <c r="AA17" s="42"/>
      <c r="AB17" s="36"/>
      <c r="AC17" s="37"/>
      <c r="AD17" s="36"/>
      <c r="AE17" s="37"/>
      <c r="AF17" s="41" t="s">
        <v>41</v>
      </c>
      <c r="AG17" s="42"/>
      <c r="AH17" s="41" t="s">
        <v>31</v>
      </c>
      <c r="AI17" s="42"/>
      <c r="AJ17" s="36"/>
      <c r="AK17" s="37"/>
      <c r="AL17" s="36"/>
      <c r="AM17" s="37"/>
      <c r="AN17" s="36"/>
      <c r="AO17" s="37"/>
      <c r="AP17" s="36"/>
      <c r="AQ17" s="37"/>
      <c r="AR17" s="36"/>
      <c r="AS17" s="37"/>
      <c r="AT17" s="36"/>
      <c r="AU17" s="37"/>
      <c r="AV17" s="36"/>
      <c r="AW17" s="37"/>
      <c r="AX17" s="36"/>
      <c r="AY17" s="37"/>
      <c r="AZ17" s="36"/>
      <c r="BA17" s="37"/>
      <c r="BB17" s="36"/>
      <c r="BC17" s="37"/>
      <c r="BD17" s="36"/>
      <c r="BE17" s="37"/>
      <c r="BF17" s="36"/>
      <c r="BG17" s="37"/>
      <c r="BH17" s="36"/>
      <c r="BI17" s="37"/>
      <c r="BJ17" s="36"/>
      <c r="BK17" s="37"/>
      <c r="BL17" s="36"/>
      <c r="BM17" s="37"/>
      <c r="BN17" s="36"/>
      <c r="BO17" s="37"/>
      <c r="BP17" s="36"/>
      <c r="BQ17" s="37"/>
      <c r="BR17" s="36"/>
      <c r="BS17" s="37"/>
      <c r="BT17" s="36"/>
      <c r="BU17" s="37"/>
      <c r="BV17" s="36"/>
      <c r="BW17" s="37"/>
      <c r="BX17" s="36"/>
      <c r="BY17" s="37"/>
    </row>
    <row r="18" spans="1:77" ht="15.75" customHeight="1" x14ac:dyDescent="0.25">
      <c r="A18" s="2" t="s">
        <v>67</v>
      </c>
      <c r="B18" s="49"/>
      <c r="C18" s="42"/>
      <c r="D18" s="41" t="s">
        <v>103</v>
      </c>
      <c r="E18" s="42"/>
      <c r="F18" s="41" t="s">
        <v>31</v>
      </c>
      <c r="G18" s="42"/>
      <c r="H18" s="41"/>
      <c r="I18" s="42"/>
      <c r="J18" s="36"/>
      <c r="K18" s="37"/>
      <c r="L18" s="36"/>
      <c r="M18" s="37"/>
      <c r="N18" s="36"/>
      <c r="O18" s="37"/>
      <c r="P18" s="41"/>
      <c r="Q18" s="42"/>
      <c r="R18" s="36"/>
      <c r="S18" s="37"/>
      <c r="T18" s="36"/>
      <c r="U18" s="37"/>
      <c r="V18" s="41"/>
      <c r="W18" s="42"/>
      <c r="X18" s="36"/>
      <c r="Y18" s="37"/>
      <c r="Z18" s="36"/>
      <c r="AA18" s="37"/>
      <c r="AB18" s="36"/>
      <c r="AC18" s="37"/>
      <c r="AD18" s="36"/>
      <c r="AE18" s="37"/>
      <c r="AF18" s="36"/>
      <c r="AG18" s="37"/>
      <c r="AH18" s="36"/>
      <c r="AI18" s="37"/>
      <c r="AJ18" s="36"/>
      <c r="AK18" s="37"/>
      <c r="AL18" s="36"/>
      <c r="AM18" s="37"/>
      <c r="AN18" s="36"/>
      <c r="AO18" s="37"/>
      <c r="AP18" s="36"/>
      <c r="AQ18" s="37"/>
      <c r="AR18" s="36"/>
      <c r="AS18" s="37"/>
      <c r="AT18" s="36"/>
      <c r="AU18" s="37"/>
      <c r="AV18" s="36"/>
      <c r="AW18" s="37"/>
      <c r="AX18" s="36"/>
      <c r="AY18" s="37"/>
      <c r="AZ18" s="36"/>
      <c r="BA18" s="37"/>
      <c r="BB18" s="36"/>
      <c r="BC18" s="37"/>
      <c r="BD18" s="36"/>
      <c r="BE18" s="37"/>
      <c r="BF18" s="36"/>
      <c r="BG18" s="37"/>
      <c r="BH18" s="36"/>
      <c r="BI18" s="37"/>
      <c r="BJ18" s="36"/>
      <c r="BK18" s="37"/>
      <c r="BL18" s="36"/>
      <c r="BM18" s="37"/>
      <c r="BN18" s="36"/>
      <c r="BO18" s="37"/>
      <c r="BP18" s="36"/>
      <c r="BQ18" s="37"/>
      <c r="BR18" s="36"/>
      <c r="BS18" s="37"/>
      <c r="BT18" s="36"/>
      <c r="BU18" s="37"/>
      <c r="BV18" s="36"/>
      <c r="BW18" s="37"/>
      <c r="BX18" s="36"/>
      <c r="BY18" s="37"/>
    </row>
    <row r="19" spans="1:77" ht="15.75" customHeight="1" x14ac:dyDescent="0.25">
      <c r="A19" s="2" t="s">
        <v>221</v>
      </c>
      <c r="B19" s="49"/>
      <c r="C19" s="42"/>
      <c r="D19" s="41"/>
      <c r="E19" s="42"/>
      <c r="F19" s="41" t="s">
        <v>41</v>
      </c>
      <c r="G19" s="42"/>
      <c r="H19" s="23"/>
      <c r="I19" s="24"/>
      <c r="J19" s="21"/>
      <c r="K19" s="22"/>
      <c r="L19" s="21"/>
      <c r="M19" s="22"/>
      <c r="N19" s="21"/>
      <c r="O19" s="22"/>
      <c r="P19" s="23"/>
      <c r="Q19" s="24"/>
      <c r="R19" s="21"/>
      <c r="S19" s="22"/>
      <c r="T19" s="21"/>
      <c r="U19" s="22"/>
      <c r="V19" s="23"/>
      <c r="W19" s="24"/>
      <c r="X19" s="21"/>
      <c r="Y19" s="22"/>
      <c r="Z19" s="21"/>
      <c r="AA19" s="22"/>
      <c r="AB19" s="21"/>
      <c r="AC19" s="22"/>
      <c r="AD19" s="21"/>
      <c r="AE19" s="22"/>
      <c r="AF19" s="21"/>
      <c r="AG19" s="22"/>
      <c r="AH19" s="21"/>
      <c r="AI19" s="22"/>
      <c r="AJ19" s="21"/>
      <c r="AK19" s="22"/>
      <c r="AL19" s="21"/>
      <c r="AM19" s="22"/>
      <c r="AN19" s="21"/>
      <c r="AO19" s="22"/>
      <c r="AP19" s="21"/>
      <c r="AQ19" s="22"/>
      <c r="AR19" s="21"/>
      <c r="AS19" s="22"/>
      <c r="AT19" s="21"/>
      <c r="AU19" s="22"/>
      <c r="AV19" s="21"/>
      <c r="AW19" s="22"/>
      <c r="AX19" s="21"/>
      <c r="AY19" s="22"/>
      <c r="AZ19" s="21"/>
      <c r="BA19" s="22"/>
      <c r="BB19" s="21"/>
      <c r="BC19" s="22"/>
      <c r="BD19" s="21"/>
      <c r="BE19" s="22"/>
      <c r="BF19" s="21"/>
      <c r="BG19" s="22"/>
      <c r="BH19" s="21"/>
      <c r="BI19" s="22"/>
      <c r="BJ19" s="21"/>
      <c r="BK19" s="22"/>
      <c r="BL19" s="21"/>
      <c r="BM19" s="22"/>
      <c r="BN19" s="21"/>
      <c r="BO19" s="22"/>
      <c r="BP19" s="21"/>
      <c r="BQ19" s="22"/>
      <c r="BR19" s="21"/>
      <c r="BS19" s="22"/>
      <c r="BT19" s="21"/>
      <c r="BU19" s="22"/>
      <c r="BV19" s="21"/>
      <c r="BW19" s="22"/>
      <c r="BX19" s="21"/>
      <c r="BY19" s="22"/>
    </row>
    <row r="20" spans="1:77" ht="15.75" customHeight="1" x14ac:dyDescent="0.25">
      <c r="A20" s="2" t="s">
        <v>222</v>
      </c>
      <c r="B20" s="49"/>
      <c r="C20" s="42"/>
      <c r="D20" s="43"/>
      <c r="E20" s="44"/>
      <c r="F20" s="23"/>
      <c r="G20" s="24"/>
      <c r="H20" s="23"/>
      <c r="I20" s="24"/>
      <c r="J20" s="21"/>
      <c r="K20" s="22"/>
      <c r="L20" s="21"/>
      <c r="M20" s="22"/>
      <c r="N20" s="21"/>
      <c r="O20" s="22"/>
      <c r="P20" s="23"/>
      <c r="Q20" s="24"/>
      <c r="R20" s="21"/>
      <c r="S20" s="22"/>
      <c r="T20" s="21"/>
      <c r="U20" s="22"/>
      <c r="V20" s="23"/>
      <c r="W20" s="24"/>
      <c r="X20" s="21"/>
      <c r="Y20" s="22"/>
      <c r="Z20" s="21"/>
      <c r="AA20" s="22"/>
      <c r="AB20" s="21"/>
      <c r="AC20" s="22"/>
      <c r="AD20" s="21"/>
      <c r="AE20" s="22"/>
      <c r="AF20" s="21"/>
      <c r="AG20" s="22"/>
      <c r="AH20" s="21"/>
      <c r="AI20" s="22"/>
      <c r="AJ20" s="21"/>
      <c r="AK20" s="22"/>
      <c r="AL20" s="21"/>
      <c r="AM20" s="22"/>
      <c r="AN20" s="21"/>
      <c r="AO20" s="22"/>
      <c r="AP20" s="21"/>
      <c r="AQ20" s="22"/>
      <c r="AR20" s="21"/>
      <c r="AS20" s="22"/>
      <c r="AT20" s="21"/>
      <c r="AU20" s="22"/>
      <c r="AV20" s="21"/>
      <c r="AW20" s="22"/>
      <c r="AX20" s="21"/>
      <c r="AY20" s="22"/>
      <c r="AZ20" s="21"/>
      <c r="BA20" s="22"/>
      <c r="BB20" s="21"/>
      <c r="BC20" s="22"/>
      <c r="BD20" s="21"/>
      <c r="BE20" s="22"/>
      <c r="BF20" s="21"/>
      <c r="BG20" s="22"/>
      <c r="BH20" s="21"/>
      <c r="BI20" s="22"/>
      <c r="BJ20" s="21"/>
      <c r="BK20" s="22"/>
      <c r="BL20" s="21"/>
      <c r="BM20" s="22"/>
      <c r="BN20" s="21"/>
      <c r="BO20" s="22"/>
      <c r="BP20" s="21"/>
      <c r="BQ20" s="22"/>
      <c r="BR20" s="21"/>
      <c r="BS20" s="22"/>
      <c r="BT20" s="21"/>
      <c r="BU20" s="22"/>
      <c r="BV20" s="21"/>
      <c r="BW20" s="22"/>
      <c r="BX20" s="21"/>
      <c r="BY20" s="22"/>
    </row>
    <row r="21" spans="1:77" ht="15.75" customHeight="1" x14ac:dyDescent="0.25">
      <c r="A21" s="2" t="s">
        <v>223</v>
      </c>
      <c r="B21" s="49"/>
      <c r="C21" s="42"/>
      <c r="D21" s="41"/>
      <c r="E21" s="42"/>
      <c r="F21" s="41"/>
      <c r="G21" s="42"/>
      <c r="H21" s="41"/>
      <c r="I21" s="42"/>
      <c r="J21" s="36"/>
      <c r="K21" s="37"/>
      <c r="L21" s="36"/>
      <c r="M21" s="37"/>
      <c r="N21" s="36"/>
      <c r="O21" s="37"/>
      <c r="P21" s="36"/>
      <c r="Q21" s="37"/>
      <c r="R21" s="36"/>
      <c r="S21" s="37"/>
      <c r="T21" s="36"/>
      <c r="U21" s="37"/>
      <c r="V21" s="36"/>
      <c r="W21" s="37"/>
      <c r="X21" s="36"/>
      <c r="Y21" s="37"/>
      <c r="Z21" s="36"/>
      <c r="AA21" s="37"/>
      <c r="AB21" s="36"/>
      <c r="AC21" s="37"/>
      <c r="AD21" s="36"/>
      <c r="AE21" s="37"/>
      <c r="AF21" s="36"/>
      <c r="AG21" s="37"/>
      <c r="AH21" s="36"/>
      <c r="AI21" s="37"/>
      <c r="AJ21" s="36"/>
      <c r="AK21" s="37"/>
      <c r="AL21" s="36"/>
      <c r="AM21" s="37"/>
      <c r="AN21" s="36"/>
      <c r="AO21" s="37"/>
      <c r="AP21" s="36"/>
      <c r="AQ21" s="37"/>
      <c r="AR21" s="36"/>
      <c r="AS21" s="37"/>
      <c r="AT21" s="36"/>
      <c r="AU21" s="37"/>
      <c r="AV21" s="36"/>
      <c r="AW21" s="37"/>
      <c r="AX21" s="36"/>
      <c r="AY21" s="37"/>
      <c r="AZ21" s="36"/>
      <c r="BA21" s="37"/>
      <c r="BB21" s="36"/>
      <c r="BC21" s="37"/>
      <c r="BD21" s="36"/>
      <c r="BE21" s="37"/>
      <c r="BF21" s="36"/>
      <c r="BG21" s="37"/>
      <c r="BH21" s="36"/>
      <c r="BI21" s="37"/>
      <c r="BJ21" s="36"/>
      <c r="BK21" s="37"/>
      <c r="BL21" s="36"/>
      <c r="BM21" s="37"/>
      <c r="BN21" s="36"/>
      <c r="BO21" s="37"/>
      <c r="BP21" s="36"/>
      <c r="BQ21" s="37"/>
      <c r="BR21" s="36"/>
      <c r="BS21" s="37"/>
      <c r="BT21" s="36"/>
      <c r="BU21" s="37"/>
      <c r="BV21" s="36"/>
      <c r="BW21" s="37"/>
      <c r="BX21" s="36"/>
      <c r="BY21" s="37"/>
    </row>
    <row r="22" spans="1:77" s="5" customFormat="1" x14ac:dyDescent="0.25">
      <c r="A22" s="5">
        <f>SUM(B22:AM22)</f>
        <v>205</v>
      </c>
      <c r="B22" s="33">
        <f>COUNTA(B7:C21)</f>
        <v>11</v>
      </c>
      <c r="C22" s="33"/>
      <c r="D22" s="33">
        <f t="shared" ref="D22" si="0">COUNTA(D7:E21)</f>
        <v>12</v>
      </c>
      <c r="E22" s="33"/>
      <c r="F22" s="33">
        <f t="shared" ref="F22" si="1">COUNTA(F7:G21)</f>
        <v>13</v>
      </c>
      <c r="G22" s="33"/>
      <c r="H22" s="33">
        <f t="shared" ref="H22" si="2">COUNTA(H7:I21)</f>
        <v>10</v>
      </c>
      <c r="I22" s="33"/>
      <c r="J22" s="33">
        <f t="shared" ref="J22" si="3">COUNTA(J7:K21)</f>
        <v>11</v>
      </c>
      <c r="K22" s="33"/>
      <c r="L22" s="33">
        <f t="shared" ref="L22" si="4">COUNTA(L7:M21)</f>
        <v>11</v>
      </c>
      <c r="M22" s="33"/>
      <c r="N22" s="33">
        <f t="shared" ref="N22" si="5">COUNTA(N7:O21)</f>
        <v>10</v>
      </c>
      <c r="O22" s="33"/>
      <c r="P22" s="33">
        <f t="shared" ref="P22" si="6">COUNTA(P7:Q21)</f>
        <v>10</v>
      </c>
      <c r="Q22" s="33"/>
      <c r="R22" s="33">
        <f t="shared" ref="R22" si="7">COUNTA(R7:S21)</f>
        <v>11</v>
      </c>
      <c r="S22" s="33"/>
      <c r="T22" s="33">
        <f t="shared" ref="T22" si="8">COUNTA(T7:U21)</f>
        <v>11</v>
      </c>
      <c r="U22" s="33"/>
      <c r="V22" s="33">
        <f t="shared" ref="V22" si="9">COUNTA(V7:W21)</f>
        <v>11</v>
      </c>
      <c r="W22" s="33"/>
      <c r="X22" s="33">
        <f t="shared" ref="X22" si="10">COUNTA(X7:Y21)</f>
        <v>11</v>
      </c>
      <c r="Y22" s="33"/>
      <c r="Z22" s="33">
        <f t="shared" ref="Z22" si="11">COUNTA(Z7:AA21)</f>
        <v>11</v>
      </c>
      <c r="AA22" s="33"/>
      <c r="AB22" s="33">
        <f t="shared" ref="AB22" si="12">COUNTA(AB7:AC21)</f>
        <v>10</v>
      </c>
      <c r="AC22" s="33"/>
      <c r="AD22" s="33">
        <f t="shared" ref="AD22" si="13">COUNTA(AD7:AE21)</f>
        <v>10</v>
      </c>
      <c r="AE22" s="33"/>
      <c r="AF22" s="33">
        <f t="shared" ref="AF22" si="14">COUNTA(AF7:AG21)</f>
        <v>11</v>
      </c>
      <c r="AG22" s="33"/>
      <c r="AH22" s="33">
        <f t="shared" ref="AH22" si="15">COUNTA(AH7:AI21)</f>
        <v>11</v>
      </c>
      <c r="AI22" s="33"/>
      <c r="AJ22" s="33">
        <f t="shared" ref="AJ22" si="16">COUNTA(AJ7:AK21)</f>
        <v>10</v>
      </c>
      <c r="AK22" s="33"/>
      <c r="AL22" s="33">
        <f t="shared" ref="AL22" si="17">COUNTA(AL7:AM21)</f>
        <v>10</v>
      </c>
      <c r="AM22" s="33"/>
      <c r="AN22" s="33">
        <f t="shared" ref="AN22:BX22" si="18">COUNTA(AN7:AO21)</f>
        <v>0</v>
      </c>
      <c r="AO22" s="33"/>
      <c r="AP22" s="33">
        <f t="shared" si="18"/>
        <v>0</v>
      </c>
      <c r="AQ22" s="33"/>
      <c r="AR22" s="33">
        <f t="shared" si="18"/>
        <v>0</v>
      </c>
      <c r="AS22" s="33"/>
      <c r="AT22" s="33">
        <f t="shared" si="18"/>
        <v>0</v>
      </c>
      <c r="AU22" s="33"/>
      <c r="AV22" s="33">
        <f t="shared" si="18"/>
        <v>0</v>
      </c>
      <c r="AW22" s="33"/>
      <c r="AX22" s="33">
        <f t="shared" si="18"/>
        <v>0</v>
      </c>
      <c r="AY22" s="33"/>
      <c r="AZ22" s="33">
        <f t="shared" si="18"/>
        <v>0</v>
      </c>
      <c r="BA22" s="33"/>
      <c r="BB22" s="33">
        <f t="shared" si="18"/>
        <v>0</v>
      </c>
      <c r="BC22" s="33"/>
      <c r="BD22" s="33">
        <f t="shared" si="18"/>
        <v>0</v>
      </c>
      <c r="BE22" s="33"/>
      <c r="BF22" s="33">
        <f t="shared" si="18"/>
        <v>0</v>
      </c>
      <c r="BG22" s="33"/>
      <c r="BH22" s="33">
        <f t="shared" si="18"/>
        <v>0</v>
      </c>
      <c r="BI22" s="33"/>
      <c r="BJ22" s="33">
        <f t="shared" si="18"/>
        <v>0</v>
      </c>
      <c r="BK22" s="33"/>
      <c r="BL22" s="33">
        <f t="shared" si="18"/>
        <v>0</v>
      </c>
      <c r="BM22" s="33"/>
      <c r="BN22" s="33">
        <f t="shared" si="18"/>
        <v>0</v>
      </c>
      <c r="BO22" s="33"/>
      <c r="BP22" s="33">
        <f t="shared" si="18"/>
        <v>0</v>
      </c>
      <c r="BQ22" s="33"/>
      <c r="BR22" s="33">
        <f t="shared" si="18"/>
        <v>0</v>
      </c>
      <c r="BS22" s="33"/>
      <c r="BT22" s="33">
        <f t="shared" si="18"/>
        <v>0</v>
      </c>
      <c r="BU22" s="33"/>
      <c r="BV22" s="33">
        <f t="shared" si="18"/>
        <v>0</v>
      </c>
      <c r="BW22" s="33"/>
      <c r="BX22" s="33">
        <f t="shared" si="18"/>
        <v>0</v>
      </c>
      <c r="BY22" s="33"/>
    </row>
    <row r="23" spans="1:77" s="4" customFormat="1" x14ac:dyDescent="0.25">
      <c r="A23" s="6"/>
      <c r="D23" s="5"/>
      <c r="E23" s="5"/>
      <c r="F23" s="5"/>
    </row>
    <row r="24" spans="1:77" s="4" customFormat="1" x14ac:dyDescent="0.25">
      <c r="A24" s="6"/>
      <c r="B24" s="4" t="s">
        <v>215</v>
      </c>
      <c r="D24" s="5" t="s">
        <v>215</v>
      </c>
      <c r="E24" s="5"/>
      <c r="F24" s="5"/>
    </row>
    <row r="25" spans="1:77" s="4" customFormat="1" x14ac:dyDescent="0.25">
      <c r="A25" s="6"/>
      <c r="D25" s="5"/>
      <c r="E25" s="5"/>
      <c r="F25" s="5"/>
    </row>
    <row r="26" spans="1:77" s="4" customFormat="1" x14ac:dyDescent="0.25">
      <c r="A26" s="6"/>
      <c r="D26" s="5"/>
      <c r="E26" s="5"/>
      <c r="F26" s="5"/>
    </row>
    <row r="27" spans="1:77" s="4" customFormat="1" ht="15" customHeight="1" x14ac:dyDescent="0.25">
      <c r="A27" s="6"/>
      <c r="D27" s="5"/>
      <c r="E27" s="5"/>
      <c r="F27" s="5"/>
    </row>
    <row r="28" spans="1:77" s="4" customFormat="1" ht="15" customHeight="1" x14ac:dyDescent="0.25">
      <c r="A28" s="6"/>
      <c r="D28" s="5"/>
      <c r="E28" s="5"/>
      <c r="F28" s="5"/>
    </row>
    <row r="29" spans="1:77" x14ac:dyDescent="0.25">
      <c r="D29" s="5"/>
      <c r="E29" s="5"/>
      <c r="F29" s="5"/>
    </row>
    <row r="30" spans="1:77" x14ac:dyDescent="0.25">
      <c r="D30" s="5"/>
      <c r="E30" s="5"/>
      <c r="F30" s="5"/>
    </row>
    <row r="31" spans="1:77" x14ac:dyDescent="0.25">
      <c r="D31" s="5"/>
      <c r="E31" s="5"/>
      <c r="F31" s="5"/>
    </row>
  </sheetData>
  <mergeCells count="689">
    <mergeCell ref="B19:C19"/>
    <mergeCell ref="B20:C20"/>
    <mergeCell ref="D19:E19"/>
    <mergeCell ref="D20:E20"/>
    <mergeCell ref="F19:G19"/>
    <mergeCell ref="BX12:BY12"/>
    <mergeCell ref="BX13:BY13"/>
    <mergeCell ref="BX14:BY14"/>
    <mergeCell ref="BX15:BY15"/>
    <mergeCell ref="BX16:BY16"/>
    <mergeCell ref="BX17:BY17"/>
    <mergeCell ref="BX18:BY18"/>
    <mergeCell ref="BV12:BW12"/>
    <mergeCell ref="BV13:BW13"/>
    <mergeCell ref="BV14:BW14"/>
    <mergeCell ref="BV15:BW15"/>
    <mergeCell ref="BV16:BW16"/>
    <mergeCell ref="BV17:BW17"/>
    <mergeCell ref="BV18:BW18"/>
    <mergeCell ref="BT12:BU12"/>
    <mergeCell ref="BT13:BU13"/>
    <mergeCell ref="BT14:BU14"/>
    <mergeCell ref="BT15:BU15"/>
    <mergeCell ref="BT16:BU16"/>
    <mergeCell ref="BX21:BY21"/>
    <mergeCell ref="BX22:BY22"/>
    <mergeCell ref="BX1:BY1"/>
    <mergeCell ref="BX2:BY2"/>
    <mergeCell ref="BX5:BY5"/>
    <mergeCell ref="BX6:BY6"/>
    <mergeCell ref="BX7:BY7"/>
    <mergeCell ref="BX8:BY8"/>
    <mergeCell ref="BX9:BY9"/>
    <mergeCell ref="BX10:BY10"/>
    <mergeCell ref="BX11:BY11"/>
    <mergeCell ref="BV21:BW21"/>
    <mergeCell ref="BV22:BW22"/>
    <mergeCell ref="BV1:BW1"/>
    <mergeCell ref="BV2:BW2"/>
    <mergeCell ref="BV5:BW5"/>
    <mergeCell ref="BV6:BW6"/>
    <mergeCell ref="BV7:BW7"/>
    <mergeCell ref="BV8:BW8"/>
    <mergeCell ref="BV9:BW9"/>
    <mergeCell ref="BV10:BW10"/>
    <mergeCell ref="BV11:BW11"/>
    <mergeCell ref="BT17:BU17"/>
    <mergeCell ref="BT18:BU18"/>
    <mergeCell ref="BT21:BU21"/>
    <mergeCell ref="BT22:BU22"/>
    <mergeCell ref="BT1:BU1"/>
    <mergeCell ref="BT2:BU2"/>
    <mergeCell ref="BT5:BU5"/>
    <mergeCell ref="BT6:BU6"/>
    <mergeCell ref="BT7:BU7"/>
    <mergeCell ref="BT8:BU8"/>
    <mergeCell ref="BT9:BU9"/>
    <mergeCell ref="BT10:BU10"/>
    <mergeCell ref="BT11:BU11"/>
    <mergeCell ref="BR12:BS12"/>
    <mergeCell ref="BR13:BS13"/>
    <mergeCell ref="BR14:BS14"/>
    <mergeCell ref="BR15:BS15"/>
    <mergeCell ref="BR16:BS16"/>
    <mergeCell ref="BR17:BS17"/>
    <mergeCell ref="BR18:BS18"/>
    <mergeCell ref="BR21:BS21"/>
    <mergeCell ref="BR22:BS22"/>
    <mergeCell ref="BR1:BS1"/>
    <mergeCell ref="BR2:BS2"/>
    <mergeCell ref="BR5:BS5"/>
    <mergeCell ref="BR6:BS6"/>
    <mergeCell ref="BR7:BS7"/>
    <mergeCell ref="BR8:BS8"/>
    <mergeCell ref="BR9:BS9"/>
    <mergeCell ref="BR10:BS10"/>
    <mergeCell ref="BR11:BS11"/>
    <mergeCell ref="BN17:BO17"/>
    <mergeCell ref="BN18:BO18"/>
    <mergeCell ref="BN21:BO21"/>
    <mergeCell ref="BN22:BO22"/>
    <mergeCell ref="BP1:BQ1"/>
    <mergeCell ref="BP2:BQ2"/>
    <mergeCell ref="BP5:BQ5"/>
    <mergeCell ref="BP6:BQ6"/>
    <mergeCell ref="BP7:BQ7"/>
    <mergeCell ref="BP8:BQ8"/>
    <mergeCell ref="BP9:BQ9"/>
    <mergeCell ref="BP10:BQ10"/>
    <mergeCell ref="BP11:BQ11"/>
    <mergeCell ref="BP12:BQ12"/>
    <mergeCell ref="BP13:BQ13"/>
    <mergeCell ref="BP14:BQ14"/>
    <mergeCell ref="BP15:BQ15"/>
    <mergeCell ref="BP16:BQ16"/>
    <mergeCell ref="BP17:BQ17"/>
    <mergeCell ref="BP18:BQ18"/>
    <mergeCell ref="BP21:BQ21"/>
    <mergeCell ref="BP22:BQ22"/>
    <mergeCell ref="AD15:AE15"/>
    <mergeCell ref="AF15:AG15"/>
    <mergeCell ref="R16:S16"/>
    <mergeCell ref="T16:U16"/>
    <mergeCell ref="V16:W16"/>
    <mergeCell ref="BN1:BO1"/>
    <mergeCell ref="BN2:BO2"/>
    <mergeCell ref="BN5:BO5"/>
    <mergeCell ref="BN6:BO6"/>
    <mergeCell ref="BN7:BO7"/>
    <mergeCell ref="BN8:BO8"/>
    <mergeCell ref="BN9:BO9"/>
    <mergeCell ref="BN10:BO10"/>
    <mergeCell ref="BN11:BO11"/>
    <mergeCell ref="BN12:BO12"/>
    <mergeCell ref="BN13:BO13"/>
    <mergeCell ref="BN14:BO14"/>
    <mergeCell ref="BN15:BO15"/>
    <mergeCell ref="BN16:BO16"/>
    <mergeCell ref="Z1:AA1"/>
    <mergeCell ref="AB1:AC1"/>
    <mergeCell ref="AD1:AE1"/>
    <mergeCell ref="AF1:AG1"/>
    <mergeCell ref="AL8:AM8"/>
    <mergeCell ref="AL18:AM18"/>
    <mergeCell ref="AL17:AM17"/>
    <mergeCell ref="X16:Y16"/>
    <mergeCell ref="Z16:AA16"/>
    <mergeCell ref="AB16:AC16"/>
    <mergeCell ref="AD16:AE16"/>
    <mergeCell ref="AF16:AG16"/>
    <mergeCell ref="Z21:AA21"/>
    <mergeCell ref="AB21:AC21"/>
    <mergeCell ref="AD21:AE21"/>
    <mergeCell ref="AF21:AG21"/>
    <mergeCell ref="AL16:AM16"/>
    <mergeCell ref="AH16:AI16"/>
    <mergeCell ref="AJ16:AK16"/>
    <mergeCell ref="B21:C21"/>
    <mergeCell ref="D21:E21"/>
    <mergeCell ref="F21:G21"/>
    <mergeCell ref="AH21:AI21"/>
    <mergeCell ref="AL13:AM13"/>
    <mergeCell ref="Z14:AA14"/>
    <mergeCell ref="AB14:AC14"/>
    <mergeCell ref="AD14:AE14"/>
    <mergeCell ref="X14:Y14"/>
    <mergeCell ref="AD13:AE13"/>
    <mergeCell ref="AF13:AG13"/>
    <mergeCell ref="V15:W15"/>
    <mergeCell ref="X15:Y15"/>
    <mergeCell ref="Z15:AA15"/>
    <mergeCell ref="AB15:AC15"/>
    <mergeCell ref="V13:W13"/>
    <mergeCell ref="X13:Y13"/>
    <mergeCell ref="Z13:AA13"/>
    <mergeCell ref="AB13:AC13"/>
    <mergeCell ref="AL21:AM21"/>
    <mergeCell ref="AH15:AI15"/>
    <mergeCell ref="AJ21:AK21"/>
    <mergeCell ref="AJ17:AK17"/>
    <mergeCell ref="AJ18:AK18"/>
    <mergeCell ref="B13:C13"/>
    <mergeCell ref="F14:G14"/>
    <mergeCell ref="F15:G15"/>
    <mergeCell ref="H14:I14"/>
    <mergeCell ref="F11:G11"/>
    <mergeCell ref="F10:G10"/>
    <mergeCell ref="F12:G12"/>
    <mergeCell ref="F13:G13"/>
    <mergeCell ref="D12:E12"/>
    <mergeCell ref="D13:E13"/>
    <mergeCell ref="D11:E11"/>
    <mergeCell ref="H10:I10"/>
    <mergeCell ref="D10:E10"/>
    <mergeCell ref="H12:I12"/>
    <mergeCell ref="H13:I13"/>
    <mergeCell ref="H11:I11"/>
    <mergeCell ref="B14:C14"/>
    <mergeCell ref="D14:E14"/>
    <mergeCell ref="D15:E15"/>
    <mergeCell ref="J1:K1"/>
    <mergeCell ref="L1:M1"/>
    <mergeCell ref="J6:K6"/>
    <mergeCell ref="L6:M6"/>
    <mergeCell ref="B10:C10"/>
    <mergeCell ref="B11:C11"/>
    <mergeCell ref="B12:C12"/>
    <mergeCell ref="D9:E9"/>
    <mergeCell ref="D8:E8"/>
    <mergeCell ref="B1:C1"/>
    <mergeCell ref="D1:E1"/>
    <mergeCell ref="F1:G1"/>
    <mergeCell ref="H1:I1"/>
    <mergeCell ref="B8:C8"/>
    <mergeCell ref="H8:I8"/>
    <mergeCell ref="H9:I9"/>
    <mergeCell ref="B7:C7"/>
    <mergeCell ref="B6:C6"/>
    <mergeCell ref="D6:E6"/>
    <mergeCell ref="B9:C9"/>
    <mergeCell ref="F8:G8"/>
    <mergeCell ref="D7:E7"/>
    <mergeCell ref="L10:M10"/>
    <mergeCell ref="N1:O1"/>
    <mergeCell ref="P1:Q1"/>
    <mergeCell ref="R1:S1"/>
    <mergeCell ref="T1:U1"/>
    <mergeCell ref="V1:W1"/>
    <mergeCell ref="X1:Y1"/>
    <mergeCell ref="AL1:AM1"/>
    <mergeCell ref="AH1:AI1"/>
    <mergeCell ref="AJ1:AK1"/>
    <mergeCell ref="J9:K9"/>
    <mergeCell ref="L9:M9"/>
    <mergeCell ref="N9:O9"/>
    <mergeCell ref="T8:U8"/>
    <mergeCell ref="F9:G9"/>
    <mergeCell ref="L7:M7"/>
    <mergeCell ref="N7:O7"/>
    <mergeCell ref="P7:Q7"/>
    <mergeCell ref="V8:W8"/>
    <mergeCell ref="V7:W7"/>
    <mergeCell ref="J8:K8"/>
    <mergeCell ref="L8:M8"/>
    <mergeCell ref="J2:K2"/>
    <mergeCell ref="L2:M2"/>
    <mergeCell ref="N2:O2"/>
    <mergeCell ref="Z8:AA8"/>
    <mergeCell ref="AB8:AC8"/>
    <mergeCell ref="AD8:AE8"/>
    <mergeCell ref="AF8:AG8"/>
    <mergeCell ref="R7:S7"/>
    <mergeCell ref="X8:Y8"/>
    <mergeCell ref="X7:Y7"/>
    <mergeCell ref="F7:G7"/>
    <mergeCell ref="H7:I7"/>
    <mergeCell ref="F6:G6"/>
    <mergeCell ref="H6:I6"/>
    <mergeCell ref="B2:C2"/>
    <mergeCell ref="D2:E2"/>
    <mergeCell ref="F2:G2"/>
    <mergeCell ref="H2:I2"/>
    <mergeCell ref="B5:C5"/>
    <mergeCell ref="X10:Y10"/>
    <mergeCell ref="Z10:AA10"/>
    <mergeCell ref="AB10:AC10"/>
    <mergeCell ref="AD10:AE10"/>
    <mergeCell ref="AJ12:AK12"/>
    <mergeCell ref="AD12:AE12"/>
    <mergeCell ref="AF12:AG12"/>
    <mergeCell ref="AH12:AI12"/>
    <mergeCell ref="V12:W12"/>
    <mergeCell ref="X12:Y12"/>
    <mergeCell ref="V11:W11"/>
    <mergeCell ref="X11:Y11"/>
    <mergeCell ref="X6:Y6"/>
    <mergeCell ref="Z6:AA6"/>
    <mergeCell ref="T7:U7"/>
    <mergeCell ref="P8:Q8"/>
    <mergeCell ref="R8:S8"/>
    <mergeCell ref="AB6:AC6"/>
    <mergeCell ref="AD6:AE6"/>
    <mergeCell ref="AH9:AI9"/>
    <mergeCell ref="V9:W9"/>
    <mergeCell ref="X9:Y9"/>
    <mergeCell ref="Z9:AA9"/>
    <mergeCell ref="AB9:AC9"/>
    <mergeCell ref="AD9:AE9"/>
    <mergeCell ref="AF9:AG9"/>
    <mergeCell ref="AH7:AI7"/>
    <mergeCell ref="AF7:AG7"/>
    <mergeCell ref="AB7:AC7"/>
    <mergeCell ref="Z7:AA7"/>
    <mergeCell ref="AD7:AE7"/>
    <mergeCell ref="R9:S9"/>
    <mergeCell ref="T9:U9"/>
    <mergeCell ref="P9:Q9"/>
    <mergeCell ref="AF6:AG6"/>
    <mergeCell ref="AH6:AI6"/>
    <mergeCell ref="V14:W14"/>
    <mergeCell ref="N16:O16"/>
    <mergeCell ref="N6:O6"/>
    <mergeCell ref="P6:Q6"/>
    <mergeCell ref="R6:S6"/>
    <mergeCell ref="T6:U6"/>
    <mergeCell ref="V6:W6"/>
    <mergeCell ref="P11:Q11"/>
    <mergeCell ref="R11:S11"/>
    <mergeCell ref="T11:U11"/>
    <mergeCell ref="P12:Q12"/>
    <mergeCell ref="R12:S12"/>
    <mergeCell ref="T12:U12"/>
    <mergeCell ref="P10:Q10"/>
    <mergeCell ref="R10:S10"/>
    <mergeCell ref="T10:U10"/>
    <mergeCell ref="V10:W10"/>
    <mergeCell ref="N13:O13"/>
    <mergeCell ref="N14:O14"/>
    <mergeCell ref="N12:O12"/>
    <mergeCell ref="P16:Q16"/>
    <mergeCell ref="N10:O10"/>
    <mergeCell ref="L18:M18"/>
    <mergeCell ref="L17:M17"/>
    <mergeCell ref="N17:O17"/>
    <mergeCell ref="N18:O18"/>
    <mergeCell ref="J7:K7"/>
    <mergeCell ref="N8:O8"/>
    <mergeCell ref="B15:C15"/>
    <mergeCell ref="B16:C16"/>
    <mergeCell ref="D16:E16"/>
    <mergeCell ref="F16:G16"/>
    <mergeCell ref="H16:I16"/>
    <mergeCell ref="J16:K16"/>
    <mergeCell ref="L16:M16"/>
    <mergeCell ref="J10:K10"/>
    <mergeCell ref="L15:M15"/>
    <mergeCell ref="J11:K11"/>
    <mergeCell ref="L12:M12"/>
    <mergeCell ref="J14:K14"/>
    <mergeCell ref="L14:M14"/>
    <mergeCell ref="J12:K12"/>
    <mergeCell ref="J13:K13"/>
    <mergeCell ref="L13:M13"/>
    <mergeCell ref="L11:M11"/>
    <mergeCell ref="N11:O1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P15:Q15"/>
    <mergeCell ref="R15:S15"/>
    <mergeCell ref="T15:U15"/>
    <mergeCell ref="H15:I15"/>
    <mergeCell ref="P13:Q13"/>
    <mergeCell ref="R13:S13"/>
    <mergeCell ref="N15:O15"/>
    <mergeCell ref="J15:K15"/>
    <mergeCell ref="T13:U13"/>
    <mergeCell ref="P14:Q14"/>
    <mergeCell ref="R14:S14"/>
    <mergeCell ref="T14:U14"/>
    <mergeCell ref="Z12:AA12"/>
    <mergeCell ref="AB12:AC12"/>
    <mergeCell ref="AD11:AE11"/>
    <mergeCell ref="AF11:AG11"/>
    <mergeCell ref="AH11:AI11"/>
    <mergeCell ref="AJ11:AK11"/>
    <mergeCell ref="Z11:AA11"/>
    <mergeCell ref="AB11:AC11"/>
    <mergeCell ref="AL12:AM12"/>
    <mergeCell ref="B18:C18"/>
    <mergeCell ref="B17:C17"/>
    <mergeCell ref="D18:E18"/>
    <mergeCell ref="D17:E17"/>
    <mergeCell ref="F17:G17"/>
    <mergeCell ref="F18:G18"/>
    <mergeCell ref="H17:I17"/>
    <mergeCell ref="H18:I18"/>
    <mergeCell ref="J17:K17"/>
    <mergeCell ref="J18:K18"/>
    <mergeCell ref="P17:Q17"/>
    <mergeCell ref="P18:Q18"/>
    <mergeCell ref="R17:S17"/>
    <mergeCell ref="R18:S18"/>
    <mergeCell ref="T17:U17"/>
    <mergeCell ref="T18:U18"/>
    <mergeCell ref="AF18:AG18"/>
    <mergeCell ref="AH18:AI18"/>
    <mergeCell ref="AH17:AI17"/>
    <mergeCell ref="V17:W17"/>
    <mergeCell ref="V18:W18"/>
    <mergeCell ref="X17:Y17"/>
    <mergeCell ref="X18:Y18"/>
    <mergeCell ref="Z18:AA18"/>
    <mergeCell ref="Z17:AA17"/>
    <mergeCell ref="AB18:AC18"/>
    <mergeCell ref="AB17:AC17"/>
    <mergeCell ref="AD17:AE17"/>
    <mergeCell ref="AD18:AE18"/>
    <mergeCell ref="AJ6:AK6"/>
    <mergeCell ref="AL6:AM6"/>
    <mergeCell ref="AF10:AG10"/>
    <mergeCell ref="AJ14:AK14"/>
    <mergeCell ref="AL14:AM14"/>
    <mergeCell ref="AL7:AM7"/>
    <mergeCell ref="AJ7:AK7"/>
    <mergeCell ref="AL9:AM9"/>
    <mergeCell ref="AF14:AG14"/>
    <mergeCell ref="AH14:AI14"/>
    <mergeCell ref="AL11:AM11"/>
    <mergeCell ref="AJ8:AK8"/>
    <mergeCell ref="AH8:AI8"/>
    <mergeCell ref="AJ9:AK9"/>
    <mergeCell ref="AN12:AO12"/>
    <mergeCell ref="AN13:AO13"/>
    <mergeCell ref="AF17:AG17"/>
    <mergeCell ref="AH13:AI13"/>
    <mergeCell ref="AJ13:AK13"/>
    <mergeCell ref="AH10:AI10"/>
    <mergeCell ref="AJ10:AK10"/>
    <mergeCell ref="AL10:AM10"/>
    <mergeCell ref="AJ15:AK15"/>
    <mergeCell ref="AL15:AM15"/>
    <mergeCell ref="AN14:AO14"/>
    <mergeCell ref="AN15:AO15"/>
    <mergeCell ref="AN16:AO16"/>
    <mergeCell ref="AN17:AO17"/>
    <mergeCell ref="AN18:AO18"/>
    <mergeCell ref="AN21:AO21"/>
    <mergeCell ref="AP1:AQ1"/>
    <mergeCell ref="AP6:AQ6"/>
    <mergeCell ref="AP7:AQ7"/>
    <mergeCell ref="AP8:AQ8"/>
    <mergeCell ref="AP9:AQ9"/>
    <mergeCell ref="AP10:AQ10"/>
    <mergeCell ref="AP11:AQ11"/>
    <mergeCell ref="AP12:AQ12"/>
    <mergeCell ref="AP13:AQ13"/>
    <mergeCell ref="AP14:AQ14"/>
    <mergeCell ref="AP15:AQ15"/>
    <mergeCell ref="AP16:AQ16"/>
    <mergeCell ref="AP17:AQ17"/>
    <mergeCell ref="AP18:AQ18"/>
    <mergeCell ref="AP21:AQ21"/>
    <mergeCell ref="AN1:AO1"/>
    <mergeCell ref="AN6:AO6"/>
    <mergeCell ref="AN7:AO7"/>
    <mergeCell ref="AN8:AO8"/>
    <mergeCell ref="AN9:AO9"/>
    <mergeCell ref="AN10:AO10"/>
    <mergeCell ref="AN11:AO11"/>
    <mergeCell ref="AR16:AS16"/>
    <mergeCell ref="AR17:AS17"/>
    <mergeCell ref="AR18:AS18"/>
    <mergeCell ref="AR21:AS21"/>
    <mergeCell ref="AT1:AU1"/>
    <mergeCell ref="AT6:AU6"/>
    <mergeCell ref="AT7:AU7"/>
    <mergeCell ref="AT8:AU8"/>
    <mergeCell ref="AT9:AU9"/>
    <mergeCell ref="AT10:AU10"/>
    <mergeCell ref="AT11:AU11"/>
    <mergeCell ref="AT12:AU12"/>
    <mergeCell ref="AT13:AU13"/>
    <mergeCell ref="AT14:AU14"/>
    <mergeCell ref="AT15:AU15"/>
    <mergeCell ref="AT16:AU16"/>
    <mergeCell ref="AT17:AU17"/>
    <mergeCell ref="AT18:AU18"/>
    <mergeCell ref="AT21:AU21"/>
    <mergeCell ref="AT2:AU2"/>
    <mergeCell ref="AR1:AS1"/>
    <mergeCell ref="AR6:AS6"/>
    <mergeCell ref="AR7:AS7"/>
    <mergeCell ref="AR8:AS8"/>
    <mergeCell ref="AV9:AW9"/>
    <mergeCell ref="AV10:AW10"/>
    <mergeCell ref="AV11:AW11"/>
    <mergeCell ref="AV12:AW12"/>
    <mergeCell ref="AV13:AW13"/>
    <mergeCell ref="AR14:AS14"/>
    <mergeCell ref="AR15:AS15"/>
    <mergeCell ref="AR9:AS9"/>
    <mergeCell ref="AR10:AS10"/>
    <mergeCell ref="AR11:AS11"/>
    <mergeCell ref="AR12:AS12"/>
    <mergeCell ref="AR13:AS13"/>
    <mergeCell ref="AV14:AW14"/>
    <mergeCell ref="AV15:AW15"/>
    <mergeCell ref="AV16:AW16"/>
    <mergeCell ref="AV17:AW17"/>
    <mergeCell ref="AV18:AW18"/>
    <mergeCell ref="AV21:AW21"/>
    <mergeCell ref="AX1:AY1"/>
    <mergeCell ref="AX6:AY6"/>
    <mergeCell ref="AX7:AY7"/>
    <mergeCell ref="AX8:AY8"/>
    <mergeCell ref="AX9:AY9"/>
    <mergeCell ref="AX10:AY10"/>
    <mergeCell ref="AX11:AY11"/>
    <mergeCell ref="AX12:AY12"/>
    <mergeCell ref="AX13:AY13"/>
    <mergeCell ref="AX14:AY14"/>
    <mergeCell ref="AX15:AY15"/>
    <mergeCell ref="AX16:AY16"/>
    <mergeCell ref="AX17:AY17"/>
    <mergeCell ref="AX18:AY18"/>
    <mergeCell ref="AX21:AY21"/>
    <mergeCell ref="AV2:AW2"/>
    <mergeCell ref="AV1:AW1"/>
    <mergeCell ref="AV6:AW6"/>
    <mergeCell ref="AV7:AW7"/>
    <mergeCell ref="AV8:AW8"/>
    <mergeCell ref="AZ16:BA16"/>
    <mergeCell ref="AZ17:BA17"/>
    <mergeCell ref="AZ18:BA18"/>
    <mergeCell ref="AZ21:BA21"/>
    <mergeCell ref="AZ1:BA1"/>
    <mergeCell ref="AZ6:BA6"/>
    <mergeCell ref="AZ7:BA7"/>
    <mergeCell ref="AZ8:BA8"/>
    <mergeCell ref="AZ9:BA9"/>
    <mergeCell ref="AZ10:BA10"/>
    <mergeCell ref="AZ11:BA11"/>
    <mergeCell ref="AZ12:BA12"/>
    <mergeCell ref="AZ13:BA13"/>
    <mergeCell ref="AZ5:BA5"/>
    <mergeCell ref="BD8:BE8"/>
    <mergeCell ref="BD9:BE9"/>
    <mergeCell ref="BD10:BE10"/>
    <mergeCell ref="BD11:BE11"/>
    <mergeCell ref="BD12:BE12"/>
    <mergeCell ref="BD13:BE13"/>
    <mergeCell ref="AZ14:BA14"/>
    <mergeCell ref="BD14:BE14"/>
    <mergeCell ref="AZ15:BA15"/>
    <mergeCell ref="BD15:BE15"/>
    <mergeCell ref="BD16:BE16"/>
    <mergeCell ref="BD17:BE17"/>
    <mergeCell ref="BD18:BE18"/>
    <mergeCell ref="BD21:BE21"/>
    <mergeCell ref="BB1:BC1"/>
    <mergeCell ref="BB6:BC6"/>
    <mergeCell ref="BB7:BC7"/>
    <mergeCell ref="BB8:BC8"/>
    <mergeCell ref="BB9:BC9"/>
    <mergeCell ref="BB10:BC10"/>
    <mergeCell ref="BB11:BC11"/>
    <mergeCell ref="BB12:BC12"/>
    <mergeCell ref="BB13:BC13"/>
    <mergeCell ref="BB14:BC14"/>
    <mergeCell ref="BB15:BC15"/>
    <mergeCell ref="BB16:BC16"/>
    <mergeCell ref="BB17:BC17"/>
    <mergeCell ref="BB18:BC18"/>
    <mergeCell ref="BB21:BC21"/>
    <mergeCell ref="BD1:BE1"/>
    <mergeCell ref="BB5:BC5"/>
    <mergeCell ref="BD6:BE6"/>
    <mergeCell ref="BD7:BE7"/>
    <mergeCell ref="BD2:BE2"/>
    <mergeCell ref="BF15:BG15"/>
    <mergeCell ref="BF16:BG16"/>
    <mergeCell ref="BF17:BG17"/>
    <mergeCell ref="BF18:BG18"/>
    <mergeCell ref="BF21:BG21"/>
    <mergeCell ref="BH1:BI1"/>
    <mergeCell ref="BH6:BI6"/>
    <mergeCell ref="BH7:BI7"/>
    <mergeCell ref="BH8:BI8"/>
    <mergeCell ref="BH9:BI9"/>
    <mergeCell ref="BH10:BI10"/>
    <mergeCell ref="BH11:BI11"/>
    <mergeCell ref="BH12:BI12"/>
    <mergeCell ref="BH13:BI13"/>
    <mergeCell ref="BH14:BI14"/>
    <mergeCell ref="BH15:BI15"/>
    <mergeCell ref="BH16:BI16"/>
    <mergeCell ref="BH17:BI17"/>
    <mergeCell ref="BH18:BI18"/>
    <mergeCell ref="BH21:BI21"/>
    <mergeCell ref="BF1:BG1"/>
    <mergeCell ref="BF6:BG6"/>
    <mergeCell ref="BF2:BG2"/>
    <mergeCell ref="BH2:BI2"/>
    <mergeCell ref="BJ9:BK9"/>
    <mergeCell ref="BJ10:BK10"/>
    <mergeCell ref="BJ11:BK11"/>
    <mergeCell ref="BJ12:BK12"/>
    <mergeCell ref="BJ13:BK13"/>
    <mergeCell ref="BF14:BG14"/>
    <mergeCell ref="BF7:BG7"/>
    <mergeCell ref="BF8:BG8"/>
    <mergeCell ref="BF9:BG9"/>
    <mergeCell ref="BF10:BG10"/>
    <mergeCell ref="BF11:BG11"/>
    <mergeCell ref="BF12:BG12"/>
    <mergeCell ref="BF13:BG13"/>
    <mergeCell ref="BJ14:BK14"/>
    <mergeCell ref="BJ15:BK15"/>
    <mergeCell ref="BJ16:BK16"/>
    <mergeCell ref="BJ17:BK17"/>
    <mergeCell ref="BJ18:BK18"/>
    <mergeCell ref="BJ21:BK21"/>
    <mergeCell ref="BL1:BM1"/>
    <mergeCell ref="BL6:BM6"/>
    <mergeCell ref="BL7:BM7"/>
    <mergeCell ref="BL8:BM8"/>
    <mergeCell ref="BL9:BM9"/>
    <mergeCell ref="BL10:BM10"/>
    <mergeCell ref="BL11:BM11"/>
    <mergeCell ref="BL12:BM12"/>
    <mergeCell ref="BL13:BM13"/>
    <mergeCell ref="BL14:BM14"/>
    <mergeCell ref="BL15:BM15"/>
    <mergeCell ref="BL16:BM16"/>
    <mergeCell ref="BL17:BM17"/>
    <mergeCell ref="BL18:BM18"/>
    <mergeCell ref="BL21:BM21"/>
    <mergeCell ref="BJ1:BK1"/>
    <mergeCell ref="BJ6:BK6"/>
    <mergeCell ref="BJ7:BK7"/>
    <mergeCell ref="BJ8:BK8"/>
    <mergeCell ref="P2:Q2"/>
    <mergeCell ref="R2:S2"/>
    <mergeCell ref="T2:U2"/>
    <mergeCell ref="V2:W2"/>
    <mergeCell ref="X2:Y2"/>
    <mergeCell ref="Z2:AA2"/>
    <mergeCell ref="AX2:AY2"/>
    <mergeCell ref="AZ2:BA2"/>
    <mergeCell ref="BB2:BC2"/>
    <mergeCell ref="BJ2:BK2"/>
    <mergeCell ref="BL2:BM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R5:S5"/>
    <mergeCell ref="T5:U5"/>
    <mergeCell ref="V5:W5"/>
    <mergeCell ref="X5:Y5"/>
    <mergeCell ref="Z5:AA5"/>
    <mergeCell ref="AB5:AC5"/>
    <mergeCell ref="AD5:AE5"/>
    <mergeCell ref="AF5:AG5"/>
    <mergeCell ref="D5:E5"/>
    <mergeCell ref="F5:G5"/>
    <mergeCell ref="H5:I5"/>
    <mergeCell ref="J5:K5"/>
    <mergeCell ref="L5:M5"/>
    <mergeCell ref="N5:O5"/>
    <mergeCell ref="P5:Q5"/>
    <mergeCell ref="BD5:BE5"/>
    <mergeCell ref="BF5:BG5"/>
    <mergeCell ref="BH5:BI5"/>
    <mergeCell ref="BJ5:BK5"/>
    <mergeCell ref="BL5:BM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AL22:AM22"/>
    <mergeCell ref="AN22:AO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BH22:BI22"/>
    <mergeCell ref="BJ22:BK22"/>
    <mergeCell ref="BL22:BM22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BF22:BG22"/>
  </mergeCells>
  <phoneticPr fontId="5" type="noConversion"/>
  <dataValidations count="1">
    <dataValidation type="list" allowBlank="1" showInputMessage="1" showErrorMessage="1" sqref="B1:BA1" xr:uid="{00000000-0002-0000-0000-000000000000}">
      <formula1>Match</formula1>
    </dataValidation>
  </dataValidations>
  <pageMargins left="0.7" right="0.7" top="0.75" bottom="0.75" header="0.3" footer="0.3"/>
  <pageSetup paperSize="9" scale="31" fitToHeight="0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3CCF-5F17-45D0-AD1A-C6D9763B593E}">
  <dimension ref="A2:D28"/>
  <sheetViews>
    <sheetView workbookViewId="0">
      <selection activeCell="A11" sqref="A11"/>
    </sheetView>
  </sheetViews>
  <sheetFormatPr defaultRowHeight="15" x14ac:dyDescent="0.25"/>
  <cols>
    <col min="1" max="1" width="21.85546875" bestFit="1" customWidth="1"/>
    <col min="2" max="2" width="26.140625" style="18" customWidth="1"/>
  </cols>
  <sheetData>
    <row r="2" spans="1:4" x14ac:dyDescent="0.25">
      <c r="B2" s="20" t="s">
        <v>107</v>
      </c>
    </row>
    <row r="4" spans="1:4" x14ac:dyDescent="0.25">
      <c r="A4" t="s">
        <v>105</v>
      </c>
      <c r="B4" s="18" t="s">
        <v>106</v>
      </c>
      <c r="C4" t="s">
        <v>108</v>
      </c>
      <c r="D4" t="s">
        <v>109</v>
      </c>
    </row>
    <row r="5" spans="1:4" x14ac:dyDescent="0.25">
      <c r="A5" s="16" t="s">
        <v>48</v>
      </c>
      <c r="B5" s="19">
        <f>COUNTIF('Match schema'!$B$7:$AM$21,'Antal tilldelade matcher'!A5)</f>
        <v>16</v>
      </c>
    </row>
    <row r="6" spans="1:4" x14ac:dyDescent="0.25">
      <c r="A6" s="16" t="s">
        <v>104</v>
      </c>
      <c r="B6" s="19">
        <f>COUNTIF('Match schema'!$B$7:$AM$21,'Antal tilldelade matcher'!A6)</f>
        <v>11</v>
      </c>
    </row>
    <row r="7" spans="1:4" x14ac:dyDescent="0.25">
      <c r="A7" s="16" t="s">
        <v>65</v>
      </c>
      <c r="B7" s="19">
        <f>COUNTIF('Match schema'!$B$7:$AM$21,'Antal tilldelade matcher'!A7)</f>
        <v>12</v>
      </c>
    </row>
    <row r="8" spans="1:4" x14ac:dyDescent="0.25">
      <c r="A8" s="8" t="s">
        <v>31</v>
      </c>
      <c r="B8" s="18">
        <f>COUNTIF('Match schema'!$B$7:$AM$21,'Antal tilldelade matcher'!A8)</f>
        <v>12</v>
      </c>
    </row>
    <row r="9" spans="1:4" x14ac:dyDescent="0.25">
      <c r="A9" s="8" t="s">
        <v>102</v>
      </c>
      <c r="B9" s="18">
        <f>COUNTIF('Match schema'!$B$7:$AM$21,'Antal tilldelade matcher'!A9)</f>
        <v>12</v>
      </c>
    </row>
    <row r="10" spans="1:4" x14ac:dyDescent="0.25">
      <c r="A10" s="8" t="s">
        <v>103</v>
      </c>
      <c r="B10" s="18">
        <f>COUNTIF('Match schema'!$B$7:$AM$21,'Antal tilldelade matcher'!A10)</f>
        <v>11</v>
      </c>
    </row>
    <row r="11" spans="1:4" x14ac:dyDescent="0.25">
      <c r="A11" s="8" t="s">
        <v>32</v>
      </c>
      <c r="B11" s="18">
        <f>COUNTIF('Match schema'!$B$7:$AM$21,'Antal tilldelade matcher'!A11)</f>
        <v>7</v>
      </c>
    </row>
    <row r="12" spans="1:4" x14ac:dyDescent="0.25">
      <c r="A12" s="8" t="s">
        <v>33</v>
      </c>
      <c r="B12" s="18">
        <f>COUNTIF('Match schema'!$B$7:$AM$21,'Antal tilldelade matcher'!A12)</f>
        <v>8</v>
      </c>
    </row>
    <row r="13" spans="1:4" x14ac:dyDescent="0.25">
      <c r="A13" s="8" t="s">
        <v>64</v>
      </c>
      <c r="B13" s="32">
        <f>COUNTIF('Match schema'!$B$7:$AM$21,'Antal tilldelade matcher'!A13)</f>
        <v>0</v>
      </c>
    </row>
    <row r="14" spans="1:4" x14ac:dyDescent="0.25">
      <c r="A14" s="8" t="s">
        <v>34</v>
      </c>
      <c r="B14" s="18">
        <f>COUNTIF('Match schema'!$B$7:$AM$21,'Antal tilldelade matcher'!A14)</f>
        <v>8</v>
      </c>
    </row>
    <row r="15" spans="1:4" x14ac:dyDescent="0.25">
      <c r="A15" s="8" t="s">
        <v>38</v>
      </c>
      <c r="B15" s="18">
        <f>COUNTIF('Match schema'!$B$7:$AM$21,'Antal tilldelade matcher'!A15)</f>
        <v>13</v>
      </c>
    </row>
    <row r="16" spans="1:4" x14ac:dyDescent="0.25">
      <c r="A16" s="8" t="s">
        <v>46</v>
      </c>
      <c r="B16" s="32">
        <f>COUNTIF('Match schema'!$B$7:$AM$21,'Antal tilldelade matcher'!A16)</f>
        <v>0</v>
      </c>
    </row>
    <row r="17" spans="1:2" x14ac:dyDescent="0.25">
      <c r="A17" s="8" t="s">
        <v>39</v>
      </c>
      <c r="B17" s="18">
        <f>COUNTIF('Match schema'!$B$7:$AM$21,'Antal tilldelade matcher'!A17)</f>
        <v>12</v>
      </c>
    </row>
    <row r="18" spans="1:2" x14ac:dyDescent="0.25">
      <c r="A18" s="8" t="s">
        <v>216</v>
      </c>
      <c r="B18" s="18">
        <f>COUNTIF('Match schema'!$B$7:$AM$21,'Antal tilldelade matcher'!A18)</f>
        <v>6</v>
      </c>
    </row>
    <row r="19" spans="1:2" x14ac:dyDescent="0.25">
      <c r="A19" s="8" t="s">
        <v>40</v>
      </c>
      <c r="B19" s="18">
        <f>COUNTIF('Match schema'!$B$7:$AM$21,'Antal tilldelade matcher'!A19)</f>
        <v>14</v>
      </c>
    </row>
    <row r="20" spans="1:2" x14ac:dyDescent="0.25">
      <c r="A20" s="8" t="s">
        <v>49</v>
      </c>
      <c r="B20" s="32">
        <f>COUNTIF('Match schema'!$B$7:$AM$21,'Antal tilldelade matcher'!A20)</f>
        <v>0</v>
      </c>
    </row>
    <row r="21" spans="1:2" x14ac:dyDescent="0.25">
      <c r="A21" s="8" t="s">
        <v>41</v>
      </c>
      <c r="B21" s="18">
        <f>COUNTIF('Match schema'!$B$7:$AM$21,'Antal tilldelade matcher'!A21)</f>
        <v>7</v>
      </c>
    </row>
    <row r="22" spans="1:2" x14ac:dyDescent="0.25">
      <c r="A22" s="8" t="s">
        <v>101</v>
      </c>
      <c r="B22" s="18">
        <f>COUNTIF('Match schema'!$B$7:$AM$21,'Antal tilldelade matcher'!A22)</f>
        <v>12</v>
      </c>
    </row>
    <row r="23" spans="1:2" x14ac:dyDescent="0.25">
      <c r="A23" s="8" t="s">
        <v>42</v>
      </c>
      <c r="B23" s="18">
        <f>COUNTIF('Match schema'!$B$7:$AM$21,'Antal tilldelade matcher'!A23)</f>
        <v>11</v>
      </c>
    </row>
    <row r="24" spans="1:2" x14ac:dyDescent="0.25">
      <c r="A24" s="8" t="s">
        <v>63</v>
      </c>
      <c r="B24" s="18">
        <f>COUNTIF('Match schema'!$B$7:$AM$21,'Antal tilldelade matcher'!A24)</f>
        <v>17</v>
      </c>
    </row>
    <row r="25" spans="1:2" x14ac:dyDescent="0.25">
      <c r="A25" s="8" t="s">
        <v>37</v>
      </c>
      <c r="B25" s="32">
        <f>COUNTIF('Match schema'!$B$7:$AM$21,'Antal tilldelade matcher'!A25)</f>
        <v>0</v>
      </c>
    </row>
    <row r="26" spans="1:2" x14ac:dyDescent="0.25">
      <c r="A26" s="8" t="s">
        <v>100</v>
      </c>
      <c r="B26" s="18">
        <f>COUNTIF('Match schema'!$B$7:$AM$21,'Antal tilldelade matcher'!A26)</f>
        <v>16</v>
      </c>
    </row>
    <row r="28" spans="1:2" x14ac:dyDescent="0.25">
      <c r="B28" s="18">
        <f>SUM(B5:B27)</f>
        <v>205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workbookViewId="0">
      <pane ySplit="1" topLeftCell="A2" activePane="bottomLeft" state="frozen"/>
      <selection pane="bottomLeft" activeCell="D7" sqref="D7"/>
    </sheetView>
  </sheetViews>
  <sheetFormatPr defaultColWidth="8.7109375" defaultRowHeight="15" x14ac:dyDescent="0.25"/>
  <cols>
    <col min="1" max="1" width="20.7109375" style="8" bestFit="1" customWidth="1"/>
    <col min="2" max="2" width="20.7109375" style="8" customWidth="1"/>
    <col min="3" max="3" width="20.7109375" style="27" customWidth="1"/>
    <col min="4" max="4" width="20.7109375" style="30" customWidth="1"/>
    <col min="5" max="5" width="11.7109375" style="8" bestFit="1" customWidth="1"/>
    <col min="6" max="6" width="41.7109375" style="8" bestFit="1" customWidth="1"/>
    <col min="7" max="8" width="41.7109375" style="8" customWidth="1"/>
    <col min="9" max="9" width="28.7109375" style="8" bestFit="1" customWidth="1"/>
    <col min="10" max="10" width="8.7109375" style="8" bestFit="1"/>
    <col min="11" max="11" width="3.85546875" style="8" bestFit="1" customWidth="1"/>
    <col min="12" max="12" width="3.42578125" style="8" bestFit="1" customWidth="1"/>
    <col min="13" max="16384" width="8.7109375" style="8"/>
  </cols>
  <sheetData>
    <row r="1" spans="1:13" ht="15" customHeight="1" x14ac:dyDescent="0.25">
      <c r="A1" s="15" t="s">
        <v>44</v>
      </c>
      <c r="B1" s="15"/>
      <c r="C1" s="25" t="s">
        <v>44</v>
      </c>
      <c r="D1" s="28" t="s">
        <v>43</v>
      </c>
      <c r="E1" s="15" t="s">
        <v>26</v>
      </c>
      <c r="F1" s="15" t="s">
        <v>60</v>
      </c>
      <c r="G1" s="15" t="s">
        <v>68</v>
      </c>
      <c r="H1" s="15" t="s">
        <v>45</v>
      </c>
      <c r="I1" s="15" t="s">
        <v>25</v>
      </c>
      <c r="J1" s="15" t="s">
        <v>61</v>
      </c>
      <c r="K1" s="15" t="s">
        <v>24</v>
      </c>
      <c r="L1" s="15" t="s">
        <v>23</v>
      </c>
      <c r="M1" s="15" t="s">
        <v>36</v>
      </c>
    </row>
    <row r="2" spans="1:13" ht="15" customHeight="1" x14ac:dyDescent="0.25">
      <c r="B2" s="9"/>
      <c r="C2" s="26">
        <v>0.4236111111111111</v>
      </c>
      <c r="D2" s="29">
        <v>44464</v>
      </c>
      <c r="E2" s="8" t="s">
        <v>115</v>
      </c>
      <c r="F2" s="8" t="s">
        <v>116</v>
      </c>
      <c r="G2" s="8" t="s">
        <v>20</v>
      </c>
      <c r="H2" s="8" t="s">
        <v>117</v>
      </c>
      <c r="I2" s="8" t="s">
        <v>118</v>
      </c>
      <c r="J2" s="8" t="s">
        <v>119</v>
      </c>
      <c r="K2" s="8" t="s">
        <v>50</v>
      </c>
      <c r="L2" s="8" t="s">
        <v>50</v>
      </c>
      <c r="M2" s="8" t="s">
        <v>114</v>
      </c>
    </row>
    <row r="3" spans="1:13" ht="15" customHeight="1" x14ac:dyDescent="0.25">
      <c r="B3" s="9"/>
      <c r="C3" s="26">
        <v>0.84722222222222221</v>
      </c>
      <c r="D3" s="29">
        <v>44475</v>
      </c>
      <c r="E3" s="8" t="s">
        <v>203</v>
      </c>
      <c r="F3" s="8" t="s">
        <v>204</v>
      </c>
      <c r="G3" s="8" t="s">
        <v>117</v>
      </c>
      <c r="H3" s="8" t="s">
        <v>17</v>
      </c>
      <c r="I3" s="8" t="s">
        <v>57</v>
      </c>
      <c r="J3" s="8" t="s">
        <v>205</v>
      </c>
      <c r="K3" s="8" t="s">
        <v>50</v>
      </c>
      <c r="L3" s="8" t="s">
        <v>50</v>
      </c>
      <c r="M3" s="8" t="s">
        <v>114</v>
      </c>
    </row>
    <row r="4" spans="1:13" ht="15" customHeight="1" x14ac:dyDescent="0.25">
      <c r="B4" s="9"/>
      <c r="C4" s="26">
        <v>0.50347222222222221</v>
      </c>
      <c r="D4" s="29">
        <v>44479</v>
      </c>
      <c r="E4" s="8" t="s">
        <v>120</v>
      </c>
      <c r="F4" s="8" t="s">
        <v>121</v>
      </c>
      <c r="G4" s="8" t="s">
        <v>117</v>
      </c>
      <c r="H4" s="8" t="s">
        <v>122</v>
      </c>
      <c r="I4" s="8" t="s">
        <v>57</v>
      </c>
      <c r="J4" s="8" t="s">
        <v>51</v>
      </c>
      <c r="K4" s="8" t="s">
        <v>50</v>
      </c>
      <c r="L4" s="8" t="s">
        <v>50</v>
      </c>
      <c r="M4" s="8" t="s">
        <v>114</v>
      </c>
    </row>
    <row r="5" spans="1:13" ht="15" customHeight="1" x14ac:dyDescent="0.25">
      <c r="B5" s="9"/>
      <c r="C5" s="26">
        <v>0.75</v>
      </c>
      <c r="D5" s="29">
        <v>44484</v>
      </c>
      <c r="E5" s="8" t="s">
        <v>169</v>
      </c>
      <c r="F5" s="8" t="s">
        <v>28</v>
      </c>
      <c r="G5" s="8" t="s">
        <v>170</v>
      </c>
      <c r="H5" s="8" t="s">
        <v>117</v>
      </c>
      <c r="I5" s="8" t="s">
        <v>54</v>
      </c>
      <c r="J5" s="8" t="s">
        <v>51</v>
      </c>
      <c r="K5" s="8" t="s">
        <v>50</v>
      </c>
      <c r="L5" s="8" t="s">
        <v>50</v>
      </c>
      <c r="M5" s="8" t="s">
        <v>114</v>
      </c>
    </row>
    <row r="6" spans="1:13" ht="15" customHeight="1" x14ac:dyDescent="0.25">
      <c r="B6" s="9"/>
      <c r="C6" s="26">
        <v>0.84375</v>
      </c>
      <c r="D6" s="29">
        <v>44490</v>
      </c>
      <c r="E6" s="8" t="s">
        <v>186</v>
      </c>
      <c r="F6" s="8" t="s">
        <v>187</v>
      </c>
      <c r="G6" s="8" t="s">
        <v>147</v>
      </c>
      <c r="H6" s="8" t="s">
        <v>15</v>
      </c>
      <c r="I6" s="8" t="s">
        <v>188</v>
      </c>
      <c r="J6" s="8" t="s">
        <v>51</v>
      </c>
      <c r="K6" s="8" t="s">
        <v>50</v>
      </c>
      <c r="L6" s="8" t="s">
        <v>50</v>
      </c>
      <c r="M6" s="8" t="s">
        <v>128</v>
      </c>
    </row>
    <row r="7" spans="1:13" ht="15" customHeight="1" x14ac:dyDescent="0.25">
      <c r="B7" s="9"/>
      <c r="C7" s="26">
        <v>0.84375</v>
      </c>
      <c r="D7" s="29">
        <v>44510</v>
      </c>
      <c r="E7" s="8" t="s">
        <v>189</v>
      </c>
      <c r="F7" s="8" t="s">
        <v>58</v>
      </c>
      <c r="G7" s="8" t="s">
        <v>15</v>
      </c>
      <c r="H7" s="8" t="s">
        <v>179</v>
      </c>
      <c r="I7" s="8" t="s">
        <v>57</v>
      </c>
      <c r="J7" s="8" t="s">
        <v>51</v>
      </c>
      <c r="K7" s="8" t="s">
        <v>50</v>
      </c>
      <c r="L7" s="8" t="s">
        <v>50</v>
      </c>
      <c r="M7" s="8" t="s">
        <v>128</v>
      </c>
    </row>
    <row r="8" spans="1:13" ht="15" customHeight="1" x14ac:dyDescent="0.25">
      <c r="B8" s="9"/>
      <c r="C8" s="26">
        <v>0.58333333333333337</v>
      </c>
      <c r="D8" s="29">
        <v>44492</v>
      </c>
      <c r="E8" s="8" t="s">
        <v>132</v>
      </c>
      <c r="F8" s="8" t="s">
        <v>133</v>
      </c>
      <c r="G8" s="8" t="s">
        <v>117</v>
      </c>
      <c r="H8" s="8" t="s">
        <v>21</v>
      </c>
      <c r="I8" s="8" t="s">
        <v>57</v>
      </c>
      <c r="J8" s="8" t="s">
        <v>51</v>
      </c>
      <c r="K8" s="8" t="s">
        <v>50</v>
      </c>
      <c r="L8" s="8" t="s">
        <v>50</v>
      </c>
      <c r="M8" s="8" t="s">
        <v>114</v>
      </c>
    </row>
    <row r="9" spans="1:13" ht="15" customHeight="1" x14ac:dyDescent="0.25">
      <c r="B9" s="9"/>
      <c r="C9" s="26">
        <v>0.60416666666666663</v>
      </c>
      <c r="D9" s="29">
        <v>44493</v>
      </c>
      <c r="E9" s="8" t="s">
        <v>110</v>
      </c>
      <c r="F9" s="8" t="s">
        <v>111</v>
      </c>
      <c r="G9" s="8" t="s">
        <v>112</v>
      </c>
      <c r="H9" s="8" t="s">
        <v>15</v>
      </c>
      <c r="I9" s="8" t="s">
        <v>113</v>
      </c>
      <c r="J9" s="8" t="s">
        <v>51</v>
      </c>
      <c r="K9" s="8" t="s">
        <v>50</v>
      </c>
      <c r="L9" s="8" t="s">
        <v>50</v>
      </c>
      <c r="M9" s="8" t="s">
        <v>128</v>
      </c>
    </row>
    <row r="10" spans="1:13" ht="15" customHeight="1" x14ac:dyDescent="0.25">
      <c r="B10" s="9"/>
      <c r="C10" s="26">
        <v>0.86458333333333337</v>
      </c>
      <c r="D10" s="29">
        <v>44496</v>
      </c>
      <c r="E10" s="8" t="s">
        <v>208</v>
      </c>
      <c r="F10" s="8" t="s">
        <v>30</v>
      </c>
      <c r="G10" s="8" t="s">
        <v>18</v>
      </c>
      <c r="H10" s="8" t="s">
        <v>117</v>
      </c>
      <c r="I10" s="8" t="s">
        <v>22</v>
      </c>
      <c r="J10" s="8" t="s">
        <v>51</v>
      </c>
      <c r="K10" s="8" t="s">
        <v>50</v>
      </c>
      <c r="L10" s="8" t="s">
        <v>50</v>
      </c>
      <c r="M10" s="8" t="s">
        <v>114</v>
      </c>
    </row>
    <row r="11" spans="1:13" ht="15" customHeight="1" x14ac:dyDescent="0.25">
      <c r="B11" s="9"/>
      <c r="C11" s="26">
        <v>0.65972222222222221</v>
      </c>
      <c r="D11" s="29">
        <v>44499</v>
      </c>
      <c r="E11" s="8" t="s">
        <v>159</v>
      </c>
      <c r="F11" s="8" t="s">
        <v>160</v>
      </c>
      <c r="G11" s="8" t="s">
        <v>117</v>
      </c>
      <c r="H11" s="8" t="s">
        <v>16</v>
      </c>
      <c r="I11" s="8" t="s">
        <v>57</v>
      </c>
      <c r="J11" s="8" t="s">
        <v>51</v>
      </c>
      <c r="K11" s="8" t="s">
        <v>50</v>
      </c>
      <c r="L11" s="8" t="s">
        <v>50</v>
      </c>
      <c r="M11" s="8" t="s">
        <v>114</v>
      </c>
    </row>
    <row r="12" spans="1:13" ht="15" customHeight="1" x14ac:dyDescent="0.25">
      <c r="B12" s="9"/>
      <c r="C12" s="26">
        <v>0.73263888888888884</v>
      </c>
      <c r="D12" s="29">
        <v>44513</v>
      </c>
      <c r="E12" s="8" t="s">
        <v>166</v>
      </c>
      <c r="F12" s="8" t="s">
        <v>167</v>
      </c>
      <c r="G12" s="8" t="s">
        <v>19</v>
      </c>
      <c r="H12" s="8" t="s">
        <v>117</v>
      </c>
      <c r="I12" s="8" t="s">
        <v>168</v>
      </c>
      <c r="J12" s="8" t="s">
        <v>51</v>
      </c>
      <c r="K12" s="8" t="s">
        <v>50</v>
      </c>
      <c r="L12" s="8" t="s">
        <v>50</v>
      </c>
      <c r="M12" s="8" t="s">
        <v>114</v>
      </c>
    </row>
    <row r="13" spans="1:13" ht="15" customHeight="1" x14ac:dyDescent="0.25">
      <c r="B13" s="9"/>
      <c r="C13" s="26">
        <v>0.84375</v>
      </c>
      <c r="D13" s="29">
        <v>44517</v>
      </c>
      <c r="E13" s="8" t="s">
        <v>190</v>
      </c>
      <c r="F13" s="8" t="s">
        <v>191</v>
      </c>
      <c r="G13" s="8" t="s">
        <v>117</v>
      </c>
      <c r="H13" s="8" t="s">
        <v>143</v>
      </c>
      <c r="I13" s="8" t="s">
        <v>57</v>
      </c>
      <c r="J13" s="8" t="s">
        <v>51</v>
      </c>
      <c r="K13" s="8" t="s">
        <v>50</v>
      </c>
      <c r="L13" s="8" t="s">
        <v>50</v>
      </c>
      <c r="M13" s="8" t="s">
        <v>114</v>
      </c>
    </row>
    <row r="14" spans="1:13" ht="15" customHeight="1" x14ac:dyDescent="0.25">
      <c r="B14" s="9"/>
      <c r="C14" s="26">
        <v>0.75694444444444453</v>
      </c>
      <c r="D14" s="29">
        <v>44527</v>
      </c>
      <c r="E14" s="8" t="s">
        <v>173</v>
      </c>
      <c r="F14" s="8" t="s">
        <v>174</v>
      </c>
      <c r="G14" s="8" t="s">
        <v>150</v>
      </c>
      <c r="H14" s="8" t="s">
        <v>15</v>
      </c>
      <c r="I14" s="8" t="s">
        <v>131</v>
      </c>
      <c r="J14" s="8" t="s">
        <v>51</v>
      </c>
      <c r="K14" s="8" t="s">
        <v>50</v>
      </c>
      <c r="L14" s="8" t="s">
        <v>50</v>
      </c>
      <c r="M14" s="8" t="s">
        <v>128</v>
      </c>
    </row>
    <row r="15" spans="1:13" ht="15" customHeight="1" x14ac:dyDescent="0.25">
      <c r="B15" s="9"/>
      <c r="C15" s="26">
        <v>0.625</v>
      </c>
      <c r="D15" s="29">
        <v>44528</v>
      </c>
      <c r="E15" s="8" t="s">
        <v>134</v>
      </c>
      <c r="F15" s="8" t="s">
        <v>135</v>
      </c>
      <c r="G15" s="8" t="s">
        <v>136</v>
      </c>
      <c r="H15" s="8" t="s">
        <v>117</v>
      </c>
      <c r="I15" s="8" t="s">
        <v>137</v>
      </c>
      <c r="J15" s="8" t="s">
        <v>51</v>
      </c>
      <c r="K15" s="8" t="s">
        <v>50</v>
      </c>
      <c r="L15" s="8" t="s">
        <v>50</v>
      </c>
      <c r="M15" s="8" t="s">
        <v>114</v>
      </c>
    </row>
    <row r="16" spans="1:13" ht="15" customHeight="1" x14ac:dyDescent="0.25">
      <c r="B16" s="9"/>
      <c r="C16" s="26">
        <v>0.84375</v>
      </c>
      <c r="D16" s="29">
        <v>44531</v>
      </c>
      <c r="E16" s="8" t="s">
        <v>192</v>
      </c>
      <c r="F16" s="8" t="s">
        <v>193</v>
      </c>
      <c r="G16" s="8" t="s">
        <v>117</v>
      </c>
      <c r="H16" s="8" t="s">
        <v>140</v>
      </c>
      <c r="I16" s="8" t="s">
        <v>57</v>
      </c>
      <c r="J16" s="8" t="s">
        <v>51</v>
      </c>
      <c r="K16" s="8" t="s">
        <v>50</v>
      </c>
      <c r="L16" s="8" t="s">
        <v>50</v>
      </c>
      <c r="M16" s="8" t="s">
        <v>114</v>
      </c>
    </row>
    <row r="17" spans="2:13" ht="15" customHeight="1" x14ac:dyDescent="0.25">
      <c r="B17" s="9"/>
      <c r="C17" s="26">
        <v>0.64236111111111105</v>
      </c>
      <c r="D17" s="29">
        <v>44535</v>
      </c>
      <c r="E17" s="8" t="s">
        <v>154</v>
      </c>
      <c r="F17" s="8" t="s">
        <v>155</v>
      </c>
      <c r="G17" s="8" t="s">
        <v>15</v>
      </c>
      <c r="H17" s="8" t="s">
        <v>156</v>
      </c>
      <c r="I17" s="8" t="s">
        <v>57</v>
      </c>
      <c r="J17" s="8" t="s">
        <v>51</v>
      </c>
      <c r="K17" s="8" t="s">
        <v>50</v>
      </c>
      <c r="L17" s="8" t="s">
        <v>50</v>
      </c>
      <c r="M17" s="8" t="s">
        <v>128</v>
      </c>
    </row>
    <row r="18" spans="2:13" ht="15" customHeight="1" x14ac:dyDescent="0.25">
      <c r="B18" s="9"/>
      <c r="C18" s="26">
        <v>0.80902777777777779</v>
      </c>
      <c r="D18" s="29">
        <v>44537</v>
      </c>
      <c r="E18" s="8" t="s">
        <v>183</v>
      </c>
      <c r="F18" s="8" t="s">
        <v>184</v>
      </c>
      <c r="G18" s="8" t="s">
        <v>185</v>
      </c>
      <c r="H18" s="8" t="s">
        <v>117</v>
      </c>
      <c r="I18" s="8" t="s">
        <v>53</v>
      </c>
      <c r="J18" s="8" t="s">
        <v>51</v>
      </c>
      <c r="K18" s="8" t="s">
        <v>50</v>
      </c>
      <c r="L18" s="8" t="s">
        <v>50</v>
      </c>
      <c r="M18" s="8" t="s">
        <v>114</v>
      </c>
    </row>
    <row r="19" spans="2:13" x14ac:dyDescent="0.25">
      <c r="B19" s="9"/>
      <c r="C19" s="26">
        <v>0.84722222222222221</v>
      </c>
      <c r="D19" s="29">
        <v>44538</v>
      </c>
      <c r="E19" s="8" t="s">
        <v>206</v>
      </c>
      <c r="F19" s="8" t="s">
        <v>207</v>
      </c>
      <c r="G19" s="8" t="s">
        <v>15</v>
      </c>
      <c r="H19" s="8" t="s">
        <v>125</v>
      </c>
      <c r="I19" s="8" t="s">
        <v>57</v>
      </c>
      <c r="J19" s="8" t="s">
        <v>51</v>
      </c>
      <c r="K19" s="8" t="s">
        <v>50</v>
      </c>
      <c r="L19" s="8" t="s">
        <v>50</v>
      </c>
      <c r="M19" s="8" t="s">
        <v>128</v>
      </c>
    </row>
    <row r="20" spans="2:13" x14ac:dyDescent="0.25">
      <c r="B20" s="9"/>
      <c r="C20" s="26">
        <v>0.75694444444444453</v>
      </c>
      <c r="D20" s="29">
        <v>44542</v>
      </c>
      <c r="E20" s="8" t="s">
        <v>175</v>
      </c>
      <c r="F20" s="8" t="s">
        <v>176</v>
      </c>
      <c r="G20" s="8" t="s">
        <v>153</v>
      </c>
      <c r="H20" s="8" t="s">
        <v>15</v>
      </c>
      <c r="I20" s="8" t="s">
        <v>177</v>
      </c>
      <c r="J20" s="8" t="s">
        <v>51</v>
      </c>
      <c r="K20" s="8" t="s">
        <v>50</v>
      </c>
      <c r="L20" s="8" t="s">
        <v>50</v>
      </c>
      <c r="M20" s="8" t="s">
        <v>128</v>
      </c>
    </row>
    <row r="21" spans="2:13" x14ac:dyDescent="0.25">
      <c r="B21" s="9"/>
      <c r="C21" s="26">
        <v>0.84375</v>
      </c>
      <c r="D21" s="29">
        <v>44573</v>
      </c>
      <c r="E21" s="8" t="s">
        <v>194</v>
      </c>
      <c r="F21" s="8" t="s">
        <v>195</v>
      </c>
      <c r="G21" s="8" t="s">
        <v>117</v>
      </c>
      <c r="H21" s="8" t="s">
        <v>185</v>
      </c>
      <c r="I21" s="8" t="s">
        <v>57</v>
      </c>
      <c r="J21" s="8" t="s">
        <v>51</v>
      </c>
      <c r="K21" s="8" t="s">
        <v>50</v>
      </c>
      <c r="L21" s="8" t="s">
        <v>50</v>
      </c>
      <c r="M21" s="8" t="s">
        <v>114</v>
      </c>
    </row>
    <row r="22" spans="2:13" x14ac:dyDescent="0.25">
      <c r="B22" s="9"/>
      <c r="C22" s="26">
        <v>0.66666666666666663</v>
      </c>
      <c r="D22" s="29">
        <v>44577</v>
      </c>
      <c r="E22" s="8" t="s">
        <v>161</v>
      </c>
      <c r="F22" s="8" t="s">
        <v>162</v>
      </c>
      <c r="G22" s="8" t="s">
        <v>156</v>
      </c>
      <c r="H22" s="8" t="s">
        <v>15</v>
      </c>
      <c r="I22" s="8" t="s">
        <v>163</v>
      </c>
      <c r="J22" s="8" t="s">
        <v>51</v>
      </c>
      <c r="K22" s="8" t="s">
        <v>50</v>
      </c>
      <c r="L22" s="8" t="s">
        <v>50</v>
      </c>
      <c r="M22" s="8" t="s">
        <v>128</v>
      </c>
    </row>
    <row r="23" spans="2:13" x14ac:dyDescent="0.25">
      <c r="B23" s="9"/>
      <c r="C23" s="26">
        <v>0.63888888888888895</v>
      </c>
      <c r="D23" s="29">
        <v>44583</v>
      </c>
      <c r="E23" s="8" t="s">
        <v>151</v>
      </c>
      <c r="F23" s="8" t="s">
        <v>152</v>
      </c>
      <c r="G23" s="8" t="s">
        <v>15</v>
      </c>
      <c r="H23" s="8" t="s">
        <v>153</v>
      </c>
      <c r="I23" s="8" t="s">
        <v>57</v>
      </c>
      <c r="J23" s="8" t="s">
        <v>51</v>
      </c>
      <c r="K23" s="8" t="s">
        <v>50</v>
      </c>
      <c r="L23" s="8" t="s">
        <v>50</v>
      </c>
      <c r="M23" s="8" t="s">
        <v>128</v>
      </c>
    </row>
    <row r="24" spans="2:13" x14ac:dyDescent="0.25">
      <c r="B24" s="9"/>
      <c r="C24" s="26">
        <v>0.625</v>
      </c>
      <c r="D24" s="29">
        <v>44584</v>
      </c>
      <c r="E24" s="8" t="s">
        <v>138</v>
      </c>
      <c r="F24" s="8" t="s">
        <v>139</v>
      </c>
      <c r="G24" s="8" t="s">
        <v>140</v>
      </c>
      <c r="H24" s="8" t="s">
        <v>117</v>
      </c>
      <c r="I24" s="8" t="s">
        <v>55</v>
      </c>
      <c r="J24" s="8" t="s">
        <v>51</v>
      </c>
      <c r="K24" s="8" t="s">
        <v>50</v>
      </c>
      <c r="L24" s="8" t="s">
        <v>50</v>
      </c>
      <c r="M24" s="8" t="s">
        <v>114</v>
      </c>
    </row>
    <row r="25" spans="2:13" x14ac:dyDescent="0.25">
      <c r="B25" s="9"/>
      <c r="C25" s="26">
        <v>0.84375</v>
      </c>
      <c r="D25" s="29">
        <v>44594</v>
      </c>
      <c r="E25" s="8" t="s">
        <v>196</v>
      </c>
      <c r="F25" s="8" t="s">
        <v>197</v>
      </c>
      <c r="G25" s="8" t="s">
        <v>117</v>
      </c>
      <c r="H25" s="8" t="s">
        <v>136</v>
      </c>
      <c r="I25" s="8" t="s">
        <v>57</v>
      </c>
      <c r="J25" s="8" t="s">
        <v>51</v>
      </c>
      <c r="K25" s="8" t="s">
        <v>50</v>
      </c>
      <c r="L25" s="8" t="s">
        <v>50</v>
      </c>
      <c r="M25" s="8" t="s">
        <v>114</v>
      </c>
    </row>
    <row r="26" spans="2:13" x14ac:dyDescent="0.25">
      <c r="B26" s="9"/>
      <c r="C26" s="26">
        <v>0.51041666666666663</v>
      </c>
      <c r="D26" s="29">
        <v>44597</v>
      </c>
      <c r="E26" s="8" t="s">
        <v>123</v>
      </c>
      <c r="F26" s="8" t="s">
        <v>124</v>
      </c>
      <c r="G26" s="8" t="s">
        <v>125</v>
      </c>
      <c r="H26" s="8" t="s">
        <v>15</v>
      </c>
      <c r="I26" s="8" t="s">
        <v>56</v>
      </c>
      <c r="J26" s="8" t="s">
        <v>51</v>
      </c>
      <c r="K26" s="8" t="s">
        <v>50</v>
      </c>
      <c r="L26" s="8" t="s">
        <v>50</v>
      </c>
      <c r="M26" s="8" t="s">
        <v>128</v>
      </c>
    </row>
    <row r="27" spans="2:13" x14ac:dyDescent="0.25">
      <c r="B27" s="9"/>
      <c r="C27" s="26">
        <v>0.625</v>
      </c>
      <c r="D27" s="29">
        <v>44598</v>
      </c>
      <c r="E27" s="8" t="s">
        <v>141</v>
      </c>
      <c r="F27" s="8" t="s">
        <v>142</v>
      </c>
      <c r="G27" s="8" t="s">
        <v>143</v>
      </c>
      <c r="H27" s="8" t="s">
        <v>117</v>
      </c>
      <c r="I27" s="8" t="s">
        <v>144</v>
      </c>
      <c r="J27" s="8" t="s">
        <v>51</v>
      </c>
      <c r="K27" s="8" t="s">
        <v>50</v>
      </c>
      <c r="L27" s="8" t="s">
        <v>50</v>
      </c>
      <c r="M27" s="8" t="s">
        <v>114</v>
      </c>
    </row>
    <row r="28" spans="2:13" x14ac:dyDescent="0.25">
      <c r="B28" s="9"/>
      <c r="C28" s="26">
        <v>0.54861111111111105</v>
      </c>
      <c r="D28" s="29">
        <v>44618</v>
      </c>
      <c r="E28" s="8" t="s">
        <v>126</v>
      </c>
      <c r="F28" s="8" t="s">
        <v>127</v>
      </c>
      <c r="G28" s="8" t="s">
        <v>117</v>
      </c>
      <c r="H28" s="8" t="s">
        <v>19</v>
      </c>
      <c r="I28" s="8" t="s">
        <v>57</v>
      </c>
      <c r="J28" s="8" t="s">
        <v>51</v>
      </c>
      <c r="K28" s="8" t="s">
        <v>50</v>
      </c>
      <c r="L28" s="8" t="s">
        <v>50</v>
      </c>
      <c r="M28" s="8" t="s">
        <v>114</v>
      </c>
    </row>
    <row r="29" spans="2:13" x14ac:dyDescent="0.25">
      <c r="B29" s="9"/>
      <c r="C29" s="26">
        <v>0.63541666666666663</v>
      </c>
      <c r="D29" s="29">
        <v>44618</v>
      </c>
      <c r="E29" s="8" t="s">
        <v>148</v>
      </c>
      <c r="F29" s="8" t="s">
        <v>149</v>
      </c>
      <c r="G29" s="8" t="s">
        <v>15</v>
      </c>
      <c r="H29" s="8" t="s">
        <v>150</v>
      </c>
      <c r="I29" s="8" t="s">
        <v>57</v>
      </c>
      <c r="J29" s="8" t="s">
        <v>51</v>
      </c>
      <c r="K29" s="8" t="s">
        <v>50</v>
      </c>
      <c r="L29" s="8" t="s">
        <v>50</v>
      </c>
      <c r="M29" s="8" t="s">
        <v>128</v>
      </c>
    </row>
    <row r="30" spans="2:13" x14ac:dyDescent="0.25">
      <c r="B30" s="9"/>
      <c r="C30" s="26">
        <v>0.64583333333333337</v>
      </c>
      <c r="D30" s="29">
        <v>44625</v>
      </c>
      <c r="E30" s="8" t="s">
        <v>157</v>
      </c>
      <c r="F30" s="8" t="s">
        <v>158</v>
      </c>
      <c r="G30" s="8" t="s">
        <v>16</v>
      </c>
      <c r="H30" s="8" t="s">
        <v>117</v>
      </c>
      <c r="I30" s="8" t="s">
        <v>53</v>
      </c>
      <c r="J30" s="8" t="s">
        <v>51</v>
      </c>
      <c r="K30" s="8" t="s">
        <v>50</v>
      </c>
      <c r="L30" s="8" t="s">
        <v>50</v>
      </c>
      <c r="M30" s="8" t="s">
        <v>114</v>
      </c>
    </row>
    <row r="31" spans="2:13" x14ac:dyDescent="0.25">
      <c r="B31" s="9"/>
      <c r="C31" s="26">
        <v>0.76388888888888884</v>
      </c>
      <c r="D31" s="29">
        <v>44626</v>
      </c>
      <c r="E31" s="8" t="s">
        <v>178</v>
      </c>
      <c r="F31" s="8" t="s">
        <v>59</v>
      </c>
      <c r="G31" s="8" t="s">
        <v>179</v>
      </c>
      <c r="H31" s="8" t="s">
        <v>15</v>
      </c>
      <c r="I31" s="8" t="s">
        <v>52</v>
      </c>
      <c r="J31" s="8" t="s">
        <v>51</v>
      </c>
      <c r="K31" s="8" t="s">
        <v>50</v>
      </c>
      <c r="L31" s="8" t="s">
        <v>50</v>
      </c>
      <c r="M31" s="8" t="s">
        <v>128</v>
      </c>
    </row>
    <row r="32" spans="2:13" x14ac:dyDescent="0.25">
      <c r="B32" s="9"/>
      <c r="C32" s="26">
        <v>0.84375</v>
      </c>
      <c r="D32" s="29">
        <v>44629</v>
      </c>
      <c r="E32" s="8" t="s">
        <v>198</v>
      </c>
      <c r="F32" s="8" t="s">
        <v>27</v>
      </c>
      <c r="G32" s="8" t="s">
        <v>117</v>
      </c>
      <c r="H32" s="8" t="s">
        <v>18</v>
      </c>
      <c r="I32" s="8" t="s">
        <v>57</v>
      </c>
      <c r="J32" s="8" t="s">
        <v>51</v>
      </c>
      <c r="K32" s="8" t="s">
        <v>50</v>
      </c>
      <c r="L32" s="8" t="s">
        <v>50</v>
      </c>
      <c r="M32" s="8" t="s">
        <v>114</v>
      </c>
    </row>
    <row r="33" spans="2:13" x14ac:dyDescent="0.25">
      <c r="B33" s="9"/>
      <c r="C33" s="26">
        <v>0.70833333333333337</v>
      </c>
      <c r="D33" s="29">
        <v>44632</v>
      </c>
      <c r="E33" s="8" t="s">
        <v>164</v>
      </c>
      <c r="F33" s="8" t="s">
        <v>165</v>
      </c>
      <c r="G33" s="8" t="s">
        <v>21</v>
      </c>
      <c r="H33" s="8" t="s">
        <v>117</v>
      </c>
      <c r="I33" s="8" t="s">
        <v>56</v>
      </c>
      <c r="J33" s="8" t="s">
        <v>51</v>
      </c>
      <c r="K33" s="8" t="s">
        <v>50</v>
      </c>
      <c r="L33" s="8" t="s">
        <v>50</v>
      </c>
      <c r="M33" s="8" t="s">
        <v>114</v>
      </c>
    </row>
    <row r="34" spans="2:13" x14ac:dyDescent="0.25">
      <c r="C34" s="27">
        <v>0.84375</v>
      </c>
      <c r="D34" s="30">
        <v>44636</v>
      </c>
      <c r="E34" s="8" t="s">
        <v>199</v>
      </c>
      <c r="F34" s="8" t="s">
        <v>200</v>
      </c>
      <c r="G34" s="8" t="s">
        <v>15</v>
      </c>
      <c r="H34" s="8" t="s">
        <v>112</v>
      </c>
      <c r="I34" s="8" t="s">
        <v>57</v>
      </c>
      <c r="J34" s="8" t="s">
        <v>51</v>
      </c>
      <c r="K34" s="8" t="s">
        <v>50</v>
      </c>
      <c r="L34" s="8" t="s">
        <v>50</v>
      </c>
      <c r="M34" s="8" t="s">
        <v>128</v>
      </c>
    </row>
    <row r="35" spans="2:13" x14ac:dyDescent="0.25">
      <c r="C35" s="27">
        <v>0.75</v>
      </c>
      <c r="D35" s="30">
        <v>44637</v>
      </c>
      <c r="E35" s="8" t="s">
        <v>171</v>
      </c>
      <c r="F35" s="8" t="s">
        <v>29</v>
      </c>
      <c r="G35" s="8" t="s">
        <v>117</v>
      </c>
      <c r="H35" s="8" t="s">
        <v>170</v>
      </c>
      <c r="I35" s="8" t="s">
        <v>172</v>
      </c>
      <c r="J35" s="8" t="s">
        <v>51</v>
      </c>
      <c r="K35" s="8" t="s">
        <v>50</v>
      </c>
      <c r="L35" s="8" t="s">
        <v>50</v>
      </c>
      <c r="M35" s="8" t="s">
        <v>114</v>
      </c>
    </row>
    <row r="36" spans="2:13" x14ac:dyDescent="0.25">
      <c r="C36" s="27">
        <v>0.79166666666666663</v>
      </c>
      <c r="D36" s="30">
        <v>44642</v>
      </c>
      <c r="E36" s="8" t="s">
        <v>180</v>
      </c>
      <c r="F36" s="8" t="s">
        <v>181</v>
      </c>
      <c r="G36" s="8" t="s">
        <v>122</v>
      </c>
      <c r="H36" s="8" t="s">
        <v>117</v>
      </c>
      <c r="I36" s="8" t="s">
        <v>182</v>
      </c>
      <c r="J36" s="8" t="s">
        <v>51</v>
      </c>
      <c r="K36" s="8" t="s">
        <v>50</v>
      </c>
      <c r="L36" s="8" t="s">
        <v>50</v>
      </c>
      <c r="M36" s="8" t="s">
        <v>114</v>
      </c>
    </row>
    <row r="37" spans="2:13" x14ac:dyDescent="0.25">
      <c r="C37" s="27">
        <v>0.84375</v>
      </c>
      <c r="D37" s="30">
        <v>44650</v>
      </c>
      <c r="E37" s="8" t="s">
        <v>201</v>
      </c>
      <c r="F37" s="8" t="s">
        <v>202</v>
      </c>
      <c r="G37" s="8" t="s">
        <v>117</v>
      </c>
      <c r="H37" s="8" t="s">
        <v>20</v>
      </c>
      <c r="I37" s="8" t="s">
        <v>57</v>
      </c>
      <c r="J37" s="8" t="s">
        <v>51</v>
      </c>
      <c r="K37" s="8" t="s">
        <v>50</v>
      </c>
      <c r="L37" s="8" t="s">
        <v>50</v>
      </c>
      <c r="M37" s="8" t="s">
        <v>114</v>
      </c>
    </row>
    <row r="38" spans="2:13" x14ac:dyDescent="0.25">
      <c r="C38" s="27">
        <v>0.625</v>
      </c>
      <c r="D38" s="30">
        <v>44653</v>
      </c>
      <c r="E38" s="8" t="s">
        <v>145</v>
      </c>
      <c r="F38" s="8" t="s">
        <v>146</v>
      </c>
      <c r="G38" s="8" t="s">
        <v>15</v>
      </c>
      <c r="H38" s="8" t="s">
        <v>147</v>
      </c>
      <c r="I38" s="8" t="s">
        <v>57</v>
      </c>
      <c r="J38" s="8" t="s">
        <v>51</v>
      </c>
      <c r="K38" s="8" t="s">
        <v>50</v>
      </c>
      <c r="L38" s="8" t="s">
        <v>50</v>
      </c>
      <c r="M38" s="8" t="s">
        <v>128</v>
      </c>
    </row>
    <row r="39" spans="2:13" x14ac:dyDescent="0.25">
      <c r="C39" s="27">
        <v>0.56597222222222221</v>
      </c>
      <c r="D39" s="30">
        <v>44654</v>
      </c>
      <c r="E39" s="8" t="s">
        <v>129</v>
      </c>
      <c r="F39" s="8" t="s">
        <v>130</v>
      </c>
      <c r="G39" s="8" t="s">
        <v>17</v>
      </c>
      <c r="H39" s="8" t="s">
        <v>117</v>
      </c>
      <c r="I39" s="8" t="s">
        <v>131</v>
      </c>
      <c r="J39" s="8" t="s">
        <v>51</v>
      </c>
      <c r="K39" s="8" t="s">
        <v>50</v>
      </c>
      <c r="L39" s="8" t="s">
        <v>50</v>
      </c>
      <c r="M39" s="8" t="s">
        <v>114</v>
      </c>
    </row>
  </sheetData>
  <autoFilter ref="A1:M1" xr:uid="{00000000-0001-0000-0300-000000000000}"/>
  <sortState xmlns:xlrd2="http://schemas.microsoft.com/office/spreadsheetml/2017/richdata2" ref="A2:M33">
    <sortCondition ref="B2:B33"/>
  </sortState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Match schema</vt:lpstr>
      <vt:lpstr>Antal tilldelade matcher</vt:lpstr>
      <vt:lpstr>Alla matcher</vt:lpstr>
      <vt:lpstr>'Match schema'!Print_Area</vt:lpstr>
    </vt:vector>
  </TitlesOfParts>
  <Company>Volvo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Larsson Henrik (h) (Consultant)</dc:creator>
  <cp:lastModifiedBy>Patrik Jirblom</cp:lastModifiedBy>
  <cp:lastPrinted>2021-10-09T08:59:22Z</cp:lastPrinted>
  <dcterms:created xsi:type="dcterms:W3CDTF">2013-12-18T10:15:19Z</dcterms:created>
  <dcterms:modified xsi:type="dcterms:W3CDTF">2021-10-09T09:13:43Z</dcterms:modified>
</cp:coreProperties>
</file>