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ordea-my.sharepoint.com/personal/erik_eriksson_nordea_com/Documents/PRIVATE/ALEX/ALMTUNA/20222023/"/>
    </mc:Choice>
  </mc:AlternateContent>
  <xr:revisionPtr revIDLastSave="8" documentId="8_{EBD6175D-C441-4B47-B98B-9F164901D4EA}" xr6:coauthVersionLast="47" xr6:coauthVersionMax="47" xr10:uidLastSave="{C1F49956-D624-4806-BD4E-4AE5513DF65A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Sheet1!$A$4:$O$30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8" i="1" l="1"/>
  <c r="F37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33" i="1"/>
  <c r="F49" i="1"/>
  <c r="F50" i="1"/>
  <c r="F51" i="1"/>
  <c r="F52" i="1"/>
  <c r="F39" i="1"/>
  <c r="F40" i="1"/>
  <c r="F41" i="1"/>
  <c r="F42" i="1"/>
  <c r="F43" i="1"/>
  <c r="F44" i="1"/>
  <c r="F45" i="1"/>
  <c r="F46" i="1"/>
  <c r="F47" i="1"/>
  <c r="F48" i="1"/>
  <c r="F35" i="1"/>
  <c r="F34" i="1"/>
  <c r="F33" i="1"/>
  <c r="F53" i="1"/>
  <c r="F55" i="1" l="1"/>
  <c r="J55" i="1"/>
  <c r="Q33" i="1"/>
  <c r="P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Britta Lästh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Britta Lästh:</t>
        </r>
        <r>
          <rPr>
            <sz val="9"/>
            <color indexed="81"/>
            <rFont val="Tahoma"/>
            <family val="2"/>
          </rPr>
          <t xml:space="preserve">
Endast Powerbreak </t>
        </r>
      </text>
    </comment>
  </commentList>
</comments>
</file>

<file path=xl/sharedStrings.xml><?xml version="1.0" encoding="utf-8"?>
<sst xmlns="http://schemas.openxmlformats.org/spreadsheetml/2006/main" count="347" uniqueCount="86">
  <si>
    <t xml:space="preserve">Datum </t>
  </si>
  <si>
    <t>Tid</t>
  </si>
  <si>
    <t>Match</t>
  </si>
  <si>
    <t>Powerbreak</t>
  </si>
  <si>
    <t>Vip:en</t>
  </si>
  <si>
    <t>Almtuna -Tingsryd</t>
  </si>
  <si>
    <t>Almtuna-Djurgården</t>
  </si>
  <si>
    <t>Almtuna-AIK</t>
  </si>
  <si>
    <t>Almtuna-Östersund</t>
  </si>
  <si>
    <t>Almtuna-Kristianstad</t>
  </si>
  <si>
    <t>Almtuna-Karlskoga</t>
  </si>
  <si>
    <t>Dag</t>
  </si>
  <si>
    <t>Fredag</t>
  </si>
  <si>
    <t>Onsdag</t>
  </si>
  <si>
    <t>Lördag</t>
  </si>
  <si>
    <t>Almtuna-Modo</t>
  </si>
  <si>
    <t>Almtuna-Södertälje</t>
  </si>
  <si>
    <t>Almtuna-Västervik</t>
  </si>
  <si>
    <t>Söndag</t>
  </si>
  <si>
    <t>Almtuna-Tingsryd</t>
  </si>
  <si>
    <t>Tisdag</t>
  </si>
  <si>
    <t>Almtuna-Björklöven</t>
  </si>
  <si>
    <t>Almtuna-Västerrås</t>
  </si>
  <si>
    <t>Almtuna-Vita Hästen</t>
  </si>
  <si>
    <t>Almtuna - AIK</t>
  </si>
  <si>
    <t>Almtuna-Mora</t>
  </si>
  <si>
    <t>LÄSTH</t>
  </si>
  <si>
    <t>WALLMARK-HOLMSTRÖM</t>
  </si>
  <si>
    <t>WIITA</t>
  </si>
  <si>
    <t>FOGELBERG</t>
  </si>
  <si>
    <t>DAGÉRUS</t>
  </si>
  <si>
    <t>TOTH</t>
  </si>
  <si>
    <t>GOSSELIN</t>
  </si>
  <si>
    <t>NORSTEDT</t>
  </si>
  <si>
    <t>TOSSAVAINEN</t>
  </si>
  <si>
    <t>JARLSTRAND</t>
  </si>
  <si>
    <t>HEDBERG</t>
  </si>
  <si>
    <t>JOHNSSON BERGER</t>
  </si>
  <si>
    <t>DANBORG</t>
  </si>
  <si>
    <t>GOSSAS</t>
  </si>
  <si>
    <t>OSKARSSON</t>
  </si>
  <si>
    <t>LAVEN</t>
  </si>
  <si>
    <t>VÅHLIN</t>
  </si>
  <si>
    <t>BRODIN</t>
  </si>
  <si>
    <t>HEDBLOM</t>
  </si>
  <si>
    <t>ALEX ERIKSSON</t>
  </si>
  <si>
    <t>tränare</t>
  </si>
  <si>
    <t>TBD</t>
  </si>
  <si>
    <t>lagledare</t>
  </si>
  <si>
    <t>lagledare/materialare</t>
  </si>
  <si>
    <t>Inlagd</t>
  </si>
  <si>
    <t>N/A</t>
  </si>
  <si>
    <t>N/A Jenny fixat ersättare</t>
  </si>
  <si>
    <t>Kallat till</t>
  </si>
  <si>
    <t>Ja</t>
  </si>
  <si>
    <t>MASTER Uppdaterad</t>
  </si>
  <si>
    <t>Kommentar</t>
  </si>
  <si>
    <t>20221024: Inga ändringar</t>
  </si>
  <si>
    <t>20221024: Ändring Lästh tar Oskarsson pass pga Rehab</t>
  </si>
  <si>
    <t>Ja
20221024: Kallat Lästh lagt in att Oskarsson ej deltager</t>
  </si>
  <si>
    <t>20221025: Ändrat baserat på Britas input</t>
  </si>
  <si>
    <t xml:space="preserve">OSKARSSON </t>
  </si>
  <si>
    <t>THEO ERIKSSON</t>
  </si>
  <si>
    <t xml:space="preserve">Uppdaterad av: </t>
  </si>
  <si>
    <t>Erik Eriksson</t>
  </si>
  <si>
    <t>20221228: VÅHLIN tar Alex Erikssons pass. Alex Eriksson tog pass 20221227</t>
  </si>
  <si>
    <t>WALLMARK HOLMSTRÖM</t>
  </si>
  <si>
    <t>20221228
20230108</t>
  </si>
  <si>
    <t>Ja
Ja</t>
  </si>
  <si>
    <t>20230108: 
1) OSKARSSON ersätter TOTHS POWERBREAK &amp; VIP pass
2) LAVEN tar FOGELBERGS VIP Pass</t>
  </si>
  <si>
    <t>20230108:
1) JOHNSSON-BERGER ersätter DANBORG POWERBREAK &amp; VIP pass
2) THEO ERIKSSON ersätter GOSSAS POWERBREAK &amp; VIP pass
3) NORSTEDT ersätter OSKARSSON POWERBREAK &amp; VIP pass</t>
  </si>
  <si>
    <t>20230108
1) BRODIN tar VÅHLINs POWERBREAK &amp; VIP Pass
2) OSKARSSON tar NORSTEDTs POWERBREAK pass
3) DANBORG tar JOHNSSON BERGERs POWERBREAK &amp; VIP Pass</t>
  </si>
  <si>
    <t>20230108
1) DAGÉRUS tar TOTHs POWERBREAK Pass
2) FOGELBERG tar BRODINS POWERBREAK &amp; VIP Pass
3) WALLMARK HOLMSTRÖM tar TOTHs VIP Pass</t>
  </si>
  <si>
    <t>20230108:
1) FOGELBERG tar LAVENs POWERBREAK &amp; VIP Pass</t>
  </si>
  <si>
    <t>IDA BRODIN</t>
  </si>
  <si>
    <t>JENNY WALLMARK</t>
  </si>
  <si>
    <t>ELIAS BRODIN</t>
  </si>
  <si>
    <t>20221228
20230108
20230123</t>
  </si>
  <si>
    <t>Ja
Ja
Ja</t>
  </si>
  <si>
    <t>20230108:
1) GOSSAS tar THEO ERIKSSONS POWERBREAK &amp; VIP pass
2) TOTH tar FOGELBERGS POWERBREAK pass
3) BRODIN tar DAGÉRUS POWERBREAK pass &amp; BRODIN tar FOGELBERGS VIP pass
4) OSKARSSON tar TOSSAVAINENS POWERBREAK pass
5) LÄSTH tar TOTHs VIP pass
2023-01-23
A) IDA BRODIN tar GOSSAS POWERBREAK PASS
B) JENNY WALLMARK tar GOSSAS VIP PASS</t>
  </si>
  <si>
    <t>20221228: Ändrat Powerbreak pass anpassat till VIP schemat. 
20230108:
1) VÅHLIN tar BRODINs POWERBREAK &amp; VIP Pass.
202303+5:
CHARLIE, VIKTOR, FILIP &amp; ELIS tar Powerbreak passen pga spelarutbildning</t>
  </si>
  <si>
    <t>CHARLIE</t>
  </si>
  <si>
    <t xml:space="preserve">VIKTOR </t>
  </si>
  <si>
    <t>FILIP</t>
  </si>
  <si>
    <t>ELIS</t>
  </si>
  <si>
    <t>20221228
20230108
20230305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</si>
</sst>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7442"/>
        <bgColor indexed="64"/>
      </patternFill>
    </fill>
    <fill>
      <patternFill patternType="solid">
        <fgColor rgb="FFE68A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20" fontId="0" fillId="2" borderId="0" xfId="0" applyNumberFormat="1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5" borderId="0" xfId="0" applyFill="1"/>
    <xf numFmtId="0" fontId="0" fillId="6" borderId="0" xfId="0" applyFill="1"/>
    <xf numFmtId="0" fontId="1" fillId="0" borderId="0" xfId="0" applyFont="1" applyFill="1"/>
    <xf numFmtId="20" fontId="0" fillId="4" borderId="0" xfId="0" applyNumberFormat="1" applyFill="1"/>
    <xf numFmtId="20" fontId="0" fillId="5" borderId="0" xfId="0" applyNumberFormat="1" applyFill="1"/>
    <xf numFmtId="0" fontId="0" fillId="7" borderId="0" xfId="0" applyFill="1"/>
    <xf numFmtId="20" fontId="0" fillId="7" borderId="0" xfId="0" applyNumberFormat="1" applyFill="1"/>
    <xf numFmtId="20" fontId="0" fillId="6" borderId="0" xfId="0" applyNumberFormat="1" applyFill="1"/>
    <xf numFmtId="0" fontId="0" fillId="8" borderId="0" xfId="0" applyFill="1"/>
    <xf numFmtId="20" fontId="0" fillId="8" borderId="0" xfId="0" applyNumberFormat="1" applyFill="1"/>
    <xf numFmtId="0" fontId="0" fillId="4" borderId="0" xfId="0" applyFill="1" applyAlignment="1">
      <alignment wrapText="1"/>
    </xf>
    <xf numFmtId="0" fontId="2" fillId="2" borderId="0" xfId="0" applyFont="1" applyFill="1"/>
    <xf numFmtId="0" fontId="2" fillId="0" borderId="0" xfId="0" applyFont="1"/>
    <xf numFmtId="0" fontId="2" fillId="0" borderId="0" xfId="0" applyFont="1" applyFill="1"/>
    <xf numFmtId="0" fontId="0" fillId="9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9" borderId="0" xfId="0" applyFill="1" applyAlignment="1">
      <alignment vertical="top"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10" borderId="0" xfId="0" applyFont="1" applyFill="1"/>
    <xf numFmtId="0" fontId="0" fillId="10" borderId="0" xfId="0" applyFill="1"/>
    <xf numFmtId="0" fontId="2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8ACE"/>
      <color rgb="FFF074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Normal="100" workbookViewId="0">
      <pane xSplit="4" ySplit="4" topLeftCell="E30" activePane="bottomRight" state="frozen"/>
      <selection pane="topRight" activeCell="E1" sqref="E1"/>
      <selection pane="bottomLeft" activeCell="A5" sqref="A5"/>
      <selection pane="bottomRight" activeCell="A30" sqref="A30"/>
    </sheetView>
  </sheetViews>
  <sheetFormatPr defaultRowHeight="14.5" x14ac:dyDescent="0.35"/>
  <cols>
    <col min="1" max="1" width="9.26953125" bestFit="1" customWidth="1"/>
    <col min="2" max="2" width="7.08984375" bestFit="1" customWidth="1"/>
    <col min="3" max="3" width="5.6328125" bestFit="1" customWidth="1"/>
    <col min="4" max="4" width="18.453125" bestFit="1" customWidth="1"/>
    <col min="5" max="5" width="22.6328125" bestFit="1" customWidth="1"/>
    <col min="6" max="6" width="22.6328125" customWidth="1"/>
    <col min="7" max="7" width="22.6328125" bestFit="1" customWidth="1"/>
    <col min="8" max="8" width="17" bestFit="1" customWidth="1"/>
    <col min="9" max="9" width="19.08984375" bestFit="1" customWidth="1"/>
    <col min="10" max="10" width="22.453125" bestFit="1" customWidth="1"/>
    <col min="11" max="12" width="22.6328125" bestFit="1" customWidth="1"/>
    <col min="13" max="13" width="17" bestFit="1" customWidth="1"/>
    <col min="15" max="15" width="27.08984375" customWidth="1"/>
    <col min="16" max="16" width="64" bestFit="1" customWidth="1"/>
  </cols>
  <sheetData>
    <row r="1" spans="1:17" x14ac:dyDescent="0.35">
      <c r="D1" s="6" t="s">
        <v>55</v>
      </c>
      <c r="E1">
        <v>20230123</v>
      </c>
    </row>
    <row r="2" spans="1:17" x14ac:dyDescent="0.35">
      <c r="D2" s="6" t="s">
        <v>63</v>
      </c>
      <c r="E2" t="s">
        <v>64</v>
      </c>
      <c r="N2" s="3"/>
      <c r="O2" s="3"/>
    </row>
    <row r="3" spans="1:17" x14ac:dyDescent="0.35">
      <c r="N3" s="3"/>
      <c r="O3" s="3"/>
    </row>
    <row r="4" spans="1:17" s="6" customFormat="1" x14ac:dyDescent="0.35">
      <c r="A4" s="6" t="s">
        <v>0</v>
      </c>
      <c r="B4" s="6" t="s">
        <v>11</v>
      </c>
      <c r="C4" s="6" t="s">
        <v>1</v>
      </c>
      <c r="D4" s="6" t="s">
        <v>2</v>
      </c>
      <c r="E4" s="6" t="s">
        <v>3</v>
      </c>
      <c r="F4" s="6" t="s">
        <v>3</v>
      </c>
      <c r="G4" s="6" t="s">
        <v>3</v>
      </c>
      <c r="H4" s="6" t="s">
        <v>3</v>
      </c>
      <c r="J4" s="6" t="s">
        <v>4</v>
      </c>
      <c r="K4" s="6" t="s">
        <v>4</v>
      </c>
      <c r="L4" s="6" t="s">
        <v>4</v>
      </c>
      <c r="M4" s="6" t="s">
        <v>4</v>
      </c>
      <c r="N4" s="9" t="s">
        <v>50</v>
      </c>
      <c r="O4" s="9" t="s">
        <v>53</v>
      </c>
      <c r="P4" s="6" t="s">
        <v>56</v>
      </c>
    </row>
    <row r="5" spans="1:17" x14ac:dyDescent="0.35">
      <c r="A5" s="5">
        <v>220930</v>
      </c>
      <c r="B5" s="5" t="s">
        <v>12</v>
      </c>
      <c r="C5" s="10">
        <v>0.79166666666666663</v>
      </c>
      <c r="D5" s="5" t="s">
        <v>5</v>
      </c>
      <c r="E5" s="5" t="s">
        <v>38</v>
      </c>
      <c r="F5" s="5" t="s">
        <v>44</v>
      </c>
      <c r="G5" s="5" t="s">
        <v>39</v>
      </c>
      <c r="H5" s="5" t="s">
        <v>40</v>
      </c>
      <c r="I5" s="5"/>
      <c r="J5" s="5" t="s">
        <v>38</v>
      </c>
      <c r="K5" s="5" t="s">
        <v>44</v>
      </c>
      <c r="L5" s="5" t="s">
        <v>39</v>
      </c>
      <c r="M5" s="5" t="s">
        <v>40</v>
      </c>
      <c r="N5" s="5" t="s">
        <v>51</v>
      </c>
      <c r="O5" s="3"/>
      <c r="Q5" s="3"/>
    </row>
    <row r="6" spans="1:17" x14ac:dyDescent="0.35">
      <c r="A6" s="7">
        <v>221008</v>
      </c>
      <c r="B6" s="7" t="s">
        <v>14</v>
      </c>
      <c r="C6" s="11">
        <v>0.625</v>
      </c>
      <c r="D6" s="7" t="s">
        <v>6</v>
      </c>
      <c r="E6" s="7" t="s">
        <v>62</v>
      </c>
      <c r="F6" s="7" t="s">
        <v>29</v>
      </c>
      <c r="G6" s="7" t="s">
        <v>30</v>
      </c>
      <c r="H6" s="7" t="s">
        <v>34</v>
      </c>
      <c r="I6" s="7"/>
      <c r="J6" s="7" t="s">
        <v>62</v>
      </c>
      <c r="K6" s="7" t="s">
        <v>29</v>
      </c>
      <c r="L6" s="7" t="s">
        <v>41</v>
      </c>
      <c r="M6" s="7" t="s">
        <v>26</v>
      </c>
      <c r="N6" s="7" t="s">
        <v>51</v>
      </c>
      <c r="O6" s="3"/>
    </row>
    <row r="7" spans="1:17" x14ac:dyDescent="0.35">
      <c r="A7" s="12">
        <v>221012</v>
      </c>
      <c r="B7" s="12" t="s">
        <v>13</v>
      </c>
      <c r="C7" s="13">
        <v>0.79166666666666663</v>
      </c>
      <c r="D7" s="12" t="s">
        <v>7</v>
      </c>
      <c r="E7" s="12" t="s">
        <v>32</v>
      </c>
      <c r="F7" s="12" t="s">
        <v>35</v>
      </c>
      <c r="G7" s="12" t="s">
        <v>36</v>
      </c>
      <c r="H7" s="12" t="s">
        <v>45</v>
      </c>
      <c r="I7" s="12"/>
      <c r="J7" s="12" t="s">
        <v>32</v>
      </c>
      <c r="K7" s="12" t="s">
        <v>35</v>
      </c>
      <c r="L7" s="12" t="s">
        <v>36</v>
      </c>
      <c r="M7" s="12" t="s">
        <v>45</v>
      </c>
      <c r="N7" s="12" t="s">
        <v>51</v>
      </c>
      <c r="O7" s="3"/>
    </row>
    <row r="8" spans="1:17" x14ac:dyDescent="0.35">
      <c r="A8" s="12">
        <v>221019</v>
      </c>
      <c r="B8" s="12" t="s">
        <v>13</v>
      </c>
      <c r="C8" s="13">
        <v>0.79166666666666663</v>
      </c>
      <c r="D8" s="12" t="s">
        <v>8</v>
      </c>
      <c r="E8" s="12" t="s">
        <v>41</v>
      </c>
      <c r="F8" s="12" t="s">
        <v>42</v>
      </c>
      <c r="G8" s="12" t="s">
        <v>33</v>
      </c>
      <c r="H8" s="12" t="s">
        <v>37</v>
      </c>
      <c r="I8" s="12"/>
      <c r="J8" s="12" t="s">
        <v>41</v>
      </c>
      <c r="K8" s="12" t="s">
        <v>42</v>
      </c>
      <c r="L8" s="12" t="s">
        <v>33</v>
      </c>
      <c r="M8" s="12" t="s">
        <v>37</v>
      </c>
      <c r="N8" s="12" t="s">
        <v>51</v>
      </c>
      <c r="O8" s="3"/>
    </row>
    <row r="9" spans="1:17" x14ac:dyDescent="0.35">
      <c r="A9" s="5">
        <v>221021</v>
      </c>
      <c r="B9" s="5" t="s">
        <v>12</v>
      </c>
      <c r="C9" s="10">
        <v>0.79166666666666663</v>
      </c>
      <c r="D9" s="5" t="s">
        <v>9</v>
      </c>
      <c r="E9" s="5" t="s">
        <v>31</v>
      </c>
      <c r="F9" s="5" t="s">
        <v>43</v>
      </c>
      <c r="G9" s="5" t="s">
        <v>39</v>
      </c>
      <c r="H9" s="5" t="s">
        <v>45</v>
      </c>
      <c r="I9" s="5"/>
      <c r="J9" s="5" t="s">
        <v>31</v>
      </c>
      <c r="K9" s="5" t="s">
        <v>43</v>
      </c>
      <c r="L9" s="5" t="s">
        <v>39</v>
      </c>
      <c r="M9" s="5" t="s">
        <v>45</v>
      </c>
      <c r="N9" s="3">
        <v>20221019</v>
      </c>
      <c r="O9" s="5" t="s">
        <v>54</v>
      </c>
    </row>
    <row r="10" spans="1:17" x14ac:dyDescent="0.35">
      <c r="A10" s="5">
        <v>221028</v>
      </c>
      <c r="B10" s="5" t="s">
        <v>12</v>
      </c>
      <c r="C10" s="10">
        <v>0.79166666666666663</v>
      </c>
      <c r="D10" s="5" t="s">
        <v>10</v>
      </c>
      <c r="E10" s="5" t="s">
        <v>26</v>
      </c>
      <c r="F10" s="5" t="s">
        <v>27</v>
      </c>
      <c r="G10" s="5" t="s">
        <v>27</v>
      </c>
      <c r="H10" s="5" t="s">
        <v>28</v>
      </c>
      <c r="I10" s="5"/>
      <c r="J10" s="5" t="s">
        <v>26</v>
      </c>
      <c r="K10" s="5" t="s">
        <v>27</v>
      </c>
      <c r="L10" s="5" t="s">
        <v>32</v>
      </c>
      <c r="M10" s="5" t="s">
        <v>28</v>
      </c>
      <c r="N10" s="3">
        <v>20221019</v>
      </c>
      <c r="O10" s="5" t="s">
        <v>54</v>
      </c>
      <c r="P10" s="5" t="s">
        <v>57</v>
      </c>
    </row>
    <row r="11" spans="1:17" x14ac:dyDescent="0.35">
      <c r="A11" s="1">
        <v>221104</v>
      </c>
      <c r="B11" s="1" t="s">
        <v>12</v>
      </c>
      <c r="C11" s="2">
        <v>0.79166666666666663</v>
      </c>
      <c r="D11" s="1" t="s">
        <v>15</v>
      </c>
      <c r="E11" s="1" t="s">
        <v>47</v>
      </c>
      <c r="F11" s="1" t="s">
        <v>47</v>
      </c>
      <c r="G11" s="1" t="s">
        <v>47</v>
      </c>
      <c r="H11" s="1" t="s">
        <v>47</v>
      </c>
      <c r="I11" s="1"/>
      <c r="J11" s="1" t="s">
        <v>47</v>
      </c>
      <c r="K11" s="1" t="s">
        <v>47</v>
      </c>
      <c r="L11" s="1" t="s">
        <v>47</v>
      </c>
      <c r="M11" s="1" t="s">
        <v>47</v>
      </c>
      <c r="N11" s="1" t="s">
        <v>52</v>
      </c>
      <c r="O11" s="3"/>
    </row>
    <row r="12" spans="1:17" ht="43.5" x14ac:dyDescent="0.35">
      <c r="A12" s="5">
        <v>221118</v>
      </c>
      <c r="B12" s="5" t="s">
        <v>12</v>
      </c>
      <c r="C12" s="10">
        <v>0.79166666666666663</v>
      </c>
      <c r="D12" s="5" t="s">
        <v>6</v>
      </c>
      <c r="E12" s="5" t="s">
        <v>38</v>
      </c>
      <c r="F12" s="5" t="s">
        <v>44</v>
      </c>
      <c r="G12" s="5" t="s">
        <v>39</v>
      </c>
      <c r="H12" s="1" t="s">
        <v>26</v>
      </c>
      <c r="I12" s="5"/>
      <c r="J12" s="5" t="s">
        <v>38</v>
      </c>
      <c r="K12" s="5" t="s">
        <v>44</v>
      </c>
      <c r="L12" s="5" t="s">
        <v>39</v>
      </c>
      <c r="M12" s="1" t="s">
        <v>26</v>
      </c>
      <c r="N12" s="3">
        <v>20221019</v>
      </c>
      <c r="O12" s="17" t="s">
        <v>59</v>
      </c>
      <c r="P12" s="5" t="s">
        <v>58</v>
      </c>
    </row>
    <row r="13" spans="1:17" x14ac:dyDescent="0.35">
      <c r="A13" s="12">
        <v>221123</v>
      </c>
      <c r="B13" s="12" t="s">
        <v>13</v>
      </c>
      <c r="C13" s="13">
        <v>0.79166666666666663</v>
      </c>
      <c r="D13" s="12" t="s">
        <v>16</v>
      </c>
      <c r="E13" s="12" t="s">
        <v>62</v>
      </c>
      <c r="F13" s="12" t="s">
        <v>29</v>
      </c>
      <c r="G13" s="12" t="s">
        <v>30</v>
      </c>
      <c r="H13" s="12" t="s">
        <v>34</v>
      </c>
      <c r="I13" s="12"/>
      <c r="J13" s="12" t="s">
        <v>62</v>
      </c>
      <c r="K13" s="12" t="s">
        <v>29</v>
      </c>
      <c r="L13" s="12" t="s">
        <v>38</v>
      </c>
      <c r="M13" s="12" t="s">
        <v>37</v>
      </c>
      <c r="N13" s="3">
        <v>20221025</v>
      </c>
      <c r="O13" s="12" t="s">
        <v>54</v>
      </c>
      <c r="P13" s="3"/>
    </row>
    <row r="14" spans="1:17" x14ac:dyDescent="0.35">
      <c r="A14" s="7">
        <v>221126</v>
      </c>
      <c r="B14" s="7" t="s">
        <v>14</v>
      </c>
      <c r="C14" s="11">
        <v>0.625</v>
      </c>
      <c r="D14" s="7" t="s">
        <v>17</v>
      </c>
      <c r="E14" s="7" t="s">
        <v>32</v>
      </c>
      <c r="F14" s="7" t="s">
        <v>35</v>
      </c>
      <c r="G14" s="7" t="s">
        <v>36</v>
      </c>
      <c r="H14" s="7" t="s">
        <v>45</v>
      </c>
      <c r="I14" s="7"/>
      <c r="J14" s="7" t="s">
        <v>32</v>
      </c>
      <c r="K14" s="7" t="s">
        <v>35</v>
      </c>
      <c r="L14" s="7" t="s">
        <v>36</v>
      </c>
      <c r="M14" s="7" t="s">
        <v>45</v>
      </c>
      <c r="N14" s="3">
        <v>20221025</v>
      </c>
      <c r="O14" s="7" t="s">
        <v>54</v>
      </c>
    </row>
    <row r="15" spans="1:17" x14ac:dyDescent="0.35">
      <c r="A15" s="5">
        <v>221202</v>
      </c>
      <c r="B15" s="5" t="s">
        <v>12</v>
      </c>
      <c r="C15" s="10">
        <v>0.79166666666666663</v>
      </c>
      <c r="D15" s="5" t="s">
        <v>10</v>
      </c>
      <c r="E15" s="5" t="s">
        <v>41</v>
      </c>
      <c r="F15" s="5" t="s">
        <v>42</v>
      </c>
      <c r="G15" s="5" t="s">
        <v>33</v>
      </c>
      <c r="H15" s="5" t="s">
        <v>37</v>
      </c>
      <c r="I15" s="5"/>
      <c r="J15" s="5" t="s">
        <v>41</v>
      </c>
      <c r="K15" s="5" t="s">
        <v>42</v>
      </c>
      <c r="L15" s="5" t="s">
        <v>33</v>
      </c>
      <c r="M15" s="5" t="s">
        <v>37</v>
      </c>
      <c r="N15" s="3">
        <v>20221025</v>
      </c>
      <c r="O15" s="5" t="s">
        <v>54</v>
      </c>
    </row>
    <row r="16" spans="1:17" x14ac:dyDescent="0.35">
      <c r="A16" s="8">
        <v>221204</v>
      </c>
      <c r="B16" s="8" t="s">
        <v>18</v>
      </c>
      <c r="C16" s="14">
        <v>0.625</v>
      </c>
      <c r="D16" s="8" t="s">
        <v>19</v>
      </c>
      <c r="E16" s="8" t="s">
        <v>31</v>
      </c>
      <c r="F16" s="8" t="s">
        <v>43</v>
      </c>
      <c r="G16" s="8" t="s">
        <v>28</v>
      </c>
      <c r="H16" s="8" t="s">
        <v>44</v>
      </c>
      <c r="I16" s="8"/>
      <c r="J16" s="8" t="s">
        <v>31</v>
      </c>
      <c r="K16" s="8" t="s">
        <v>43</v>
      </c>
      <c r="L16" s="8" t="s">
        <v>28</v>
      </c>
      <c r="M16" s="8" t="s">
        <v>44</v>
      </c>
      <c r="N16" s="3">
        <v>20221025</v>
      </c>
      <c r="O16" s="8" t="s">
        <v>54</v>
      </c>
    </row>
    <row r="17" spans="1:16" x14ac:dyDescent="0.35">
      <c r="A17" s="12">
        <v>221207</v>
      </c>
      <c r="B17" s="12" t="s">
        <v>13</v>
      </c>
      <c r="C17" s="13">
        <v>0.79166666666666663</v>
      </c>
      <c r="D17" s="12" t="s">
        <v>9</v>
      </c>
      <c r="E17" s="18" t="s">
        <v>32</v>
      </c>
      <c r="F17" s="19" t="s">
        <v>27</v>
      </c>
      <c r="G17" s="18" t="s">
        <v>37</v>
      </c>
      <c r="H17" s="19" t="s">
        <v>28</v>
      </c>
      <c r="I17" s="12"/>
      <c r="J17" s="18" t="s">
        <v>32</v>
      </c>
      <c r="K17" s="19" t="s">
        <v>27</v>
      </c>
      <c r="L17" s="19" t="s">
        <v>27</v>
      </c>
      <c r="M17" s="19" t="s">
        <v>28</v>
      </c>
      <c r="N17" s="3">
        <v>20221025</v>
      </c>
      <c r="O17" s="20" t="s">
        <v>54</v>
      </c>
      <c r="P17" s="19" t="s">
        <v>60</v>
      </c>
    </row>
    <row r="18" spans="1:16" x14ac:dyDescent="0.35">
      <c r="A18" s="5">
        <v>221216</v>
      </c>
      <c r="B18" s="5" t="s">
        <v>12</v>
      </c>
      <c r="C18" s="10">
        <v>0.79166666666666663</v>
      </c>
      <c r="D18" s="5" t="s">
        <v>16</v>
      </c>
      <c r="E18" s="5" t="s">
        <v>38</v>
      </c>
      <c r="F18" s="5" t="s">
        <v>44</v>
      </c>
      <c r="G18" s="5" t="s">
        <v>39</v>
      </c>
      <c r="H18" s="5" t="s">
        <v>40</v>
      </c>
      <c r="I18" s="5"/>
      <c r="J18" s="5" t="s">
        <v>38</v>
      </c>
      <c r="K18" s="5" t="s">
        <v>44</v>
      </c>
      <c r="L18" s="5" t="s">
        <v>39</v>
      </c>
      <c r="M18" s="5" t="s">
        <v>40</v>
      </c>
      <c r="N18" s="3">
        <v>20221025</v>
      </c>
      <c r="O18" s="5" t="s">
        <v>54</v>
      </c>
    </row>
    <row r="19" spans="1:16" x14ac:dyDescent="0.35">
      <c r="A19" s="15">
        <v>221227</v>
      </c>
      <c r="B19" s="15" t="s">
        <v>20</v>
      </c>
      <c r="C19" s="16">
        <v>0.79166666666666663</v>
      </c>
      <c r="D19" s="15" t="s">
        <v>21</v>
      </c>
      <c r="E19" s="15" t="s">
        <v>62</v>
      </c>
      <c r="F19" s="15" t="s">
        <v>29</v>
      </c>
      <c r="G19" s="15" t="s">
        <v>30</v>
      </c>
      <c r="H19" s="15" t="s">
        <v>34</v>
      </c>
      <c r="I19" s="15"/>
      <c r="J19" s="15" t="s">
        <v>62</v>
      </c>
      <c r="K19" s="15" t="s">
        <v>29</v>
      </c>
      <c r="L19" s="15" t="s">
        <v>44</v>
      </c>
      <c r="M19" s="15" t="s">
        <v>45</v>
      </c>
      <c r="N19" s="3">
        <v>20221025</v>
      </c>
      <c r="O19" s="15" t="s">
        <v>54</v>
      </c>
    </row>
    <row r="20" spans="1:16" x14ac:dyDescent="0.35">
      <c r="A20" s="5">
        <v>221230</v>
      </c>
      <c r="B20" s="5" t="s">
        <v>12</v>
      </c>
      <c r="C20" s="10">
        <v>0.79166666666666663</v>
      </c>
      <c r="D20" s="5" t="s">
        <v>22</v>
      </c>
      <c r="E20" s="18" t="s">
        <v>61</v>
      </c>
      <c r="F20" s="19" t="s">
        <v>35</v>
      </c>
      <c r="G20" s="19" t="s">
        <v>36</v>
      </c>
      <c r="H20" s="19" t="s">
        <v>45</v>
      </c>
      <c r="I20" s="5"/>
      <c r="J20" s="18" t="s">
        <v>40</v>
      </c>
      <c r="K20" s="19" t="s">
        <v>35</v>
      </c>
      <c r="L20" s="19" t="s">
        <v>36</v>
      </c>
      <c r="M20" s="19" t="s">
        <v>45</v>
      </c>
      <c r="N20" s="3">
        <v>20221025</v>
      </c>
      <c r="O20" s="19" t="s">
        <v>54</v>
      </c>
    </row>
    <row r="21" spans="1:16" x14ac:dyDescent="0.35">
      <c r="A21" s="5">
        <v>230106</v>
      </c>
      <c r="B21" s="5" t="s">
        <v>12</v>
      </c>
      <c r="C21" s="10">
        <v>0.75</v>
      </c>
      <c r="D21" s="5" t="s">
        <v>23</v>
      </c>
      <c r="E21" s="5" t="s">
        <v>26</v>
      </c>
      <c r="F21" s="5" t="s">
        <v>27</v>
      </c>
      <c r="G21" s="5" t="s">
        <v>27</v>
      </c>
      <c r="H21" s="5" t="s">
        <v>28</v>
      </c>
      <c r="I21" s="5"/>
      <c r="J21" s="5" t="s">
        <v>26</v>
      </c>
      <c r="K21" s="5" t="s">
        <v>27</v>
      </c>
      <c r="L21" s="5" t="s">
        <v>40</v>
      </c>
      <c r="M21" s="5" t="s">
        <v>28</v>
      </c>
      <c r="N21" s="5">
        <v>20221228</v>
      </c>
      <c r="O21" s="5" t="s">
        <v>54</v>
      </c>
    </row>
    <row r="22" spans="1:16" ht="58" x14ac:dyDescent="0.35">
      <c r="A22" s="12">
        <v>230111</v>
      </c>
      <c r="B22" s="12" t="s">
        <v>13</v>
      </c>
      <c r="C22" s="13">
        <v>0.79166666666666663</v>
      </c>
      <c r="D22" s="12" t="s">
        <v>24</v>
      </c>
      <c r="E22" s="1" t="s">
        <v>61</v>
      </c>
      <c r="F22" s="12" t="s">
        <v>43</v>
      </c>
      <c r="G22" s="12" t="s">
        <v>41</v>
      </c>
      <c r="H22" s="12" t="s">
        <v>37</v>
      </c>
      <c r="I22" s="12"/>
      <c r="J22" s="1" t="s">
        <v>40</v>
      </c>
      <c r="K22" s="12" t="s">
        <v>43</v>
      </c>
      <c r="L22" s="1" t="s">
        <v>41</v>
      </c>
      <c r="M22" s="12" t="s">
        <v>37</v>
      </c>
      <c r="N22" s="22" t="s">
        <v>67</v>
      </c>
      <c r="O22" s="23" t="s">
        <v>68</v>
      </c>
      <c r="P22" s="24" t="s">
        <v>69</v>
      </c>
    </row>
    <row r="23" spans="1:16" x14ac:dyDescent="0.35">
      <c r="A23" s="12">
        <v>230118</v>
      </c>
      <c r="B23" s="12" t="s">
        <v>13</v>
      </c>
      <c r="C23" s="13">
        <v>0.79166666666666663</v>
      </c>
      <c r="D23" s="12" t="s">
        <v>25</v>
      </c>
      <c r="E23" s="12" t="s">
        <v>26</v>
      </c>
      <c r="F23" s="12" t="s">
        <v>27</v>
      </c>
      <c r="G23" s="12" t="s">
        <v>27</v>
      </c>
      <c r="H23" s="12" t="s">
        <v>28</v>
      </c>
      <c r="I23" s="12"/>
      <c r="J23" s="12" t="s">
        <v>26</v>
      </c>
      <c r="K23" s="12" t="s">
        <v>27</v>
      </c>
      <c r="L23" s="12" t="s">
        <v>36</v>
      </c>
      <c r="M23" s="12" t="s">
        <v>28</v>
      </c>
      <c r="N23" s="3">
        <v>20221228</v>
      </c>
      <c r="O23" s="12" t="s">
        <v>54</v>
      </c>
    </row>
    <row r="24" spans="1:16" ht="58" x14ac:dyDescent="0.35">
      <c r="A24" s="12">
        <v>230125</v>
      </c>
      <c r="B24" s="12" t="s">
        <v>13</v>
      </c>
      <c r="C24" s="13">
        <v>0.79166666666666663</v>
      </c>
      <c r="D24" s="12" t="s">
        <v>17</v>
      </c>
      <c r="E24" s="1" t="s">
        <v>37</v>
      </c>
      <c r="F24" s="12" t="s">
        <v>44</v>
      </c>
      <c r="G24" s="1" t="s">
        <v>62</v>
      </c>
      <c r="H24" s="1" t="s">
        <v>33</v>
      </c>
      <c r="I24" s="12"/>
      <c r="J24" s="1" t="s">
        <v>37</v>
      </c>
      <c r="K24" s="12" t="s">
        <v>44</v>
      </c>
      <c r="L24" s="1" t="s">
        <v>62</v>
      </c>
      <c r="M24" s="1" t="s">
        <v>33</v>
      </c>
      <c r="N24" s="22" t="s">
        <v>67</v>
      </c>
      <c r="O24" s="23" t="s">
        <v>68</v>
      </c>
      <c r="P24" s="25" t="s">
        <v>70</v>
      </c>
    </row>
    <row r="25" spans="1:16" ht="145" x14ac:dyDescent="0.35">
      <c r="A25" s="8">
        <v>230129</v>
      </c>
      <c r="B25" s="8" t="s">
        <v>18</v>
      </c>
      <c r="C25" s="14">
        <v>0.625</v>
      </c>
      <c r="D25" s="8" t="s">
        <v>21</v>
      </c>
      <c r="E25" s="29" t="s">
        <v>74</v>
      </c>
      <c r="F25" s="1" t="s">
        <v>31</v>
      </c>
      <c r="G25" s="1" t="s">
        <v>76</v>
      </c>
      <c r="H25" s="1" t="s">
        <v>40</v>
      </c>
      <c r="I25" s="8"/>
      <c r="J25" s="28" t="s">
        <v>75</v>
      </c>
      <c r="K25" s="1" t="s">
        <v>43</v>
      </c>
      <c r="L25" s="8" t="s">
        <v>40</v>
      </c>
      <c r="M25" s="1" t="s">
        <v>26</v>
      </c>
      <c r="N25" s="22" t="s">
        <v>77</v>
      </c>
      <c r="O25" s="26" t="s">
        <v>78</v>
      </c>
      <c r="P25" s="25" t="s">
        <v>79</v>
      </c>
    </row>
    <row r="26" spans="1:16" x14ac:dyDescent="0.35">
      <c r="A26" s="5">
        <v>230203</v>
      </c>
      <c r="B26" s="5" t="s">
        <v>12</v>
      </c>
      <c r="C26" s="10">
        <v>0.79166666666666663</v>
      </c>
      <c r="D26" s="5" t="s">
        <v>23</v>
      </c>
      <c r="E26" s="5" t="s">
        <v>32</v>
      </c>
      <c r="F26" s="5" t="s">
        <v>35</v>
      </c>
      <c r="G26" s="5" t="s">
        <v>36</v>
      </c>
      <c r="H26" s="1" t="s">
        <v>42</v>
      </c>
      <c r="I26" s="5"/>
      <c r="J26" s="5" t="s">
        <v>32</v>
      </c>
      <c r="K26" s="5" t="s">
        <v>35</v>
      </c>
      <c r="L26" s="5" t="s">
        <v>36</v>
      </c>
      <c r="M26" s="1" t="s">
        <v>42</v>
      </c>
      <c r="N26" s="3">
        <v>20221228</v>
      </c>
      <c r="O26" s="5" t="s">
        <v>54</v>
      </c>
      <c r="P26" t="s">
        <v>65</v>
      </c>
    </row>
    <row r="27" spans="1:16" ht="58" x14ac:dyDescent="0.35">
      <c r="A27" s="7">
        <v>230211</v>
      </c>
      <c r="B27" s="7" t="s">
        <v>14</v>
      </c>
      <c r="C27" s="11">
        <v>0.625</v>
      </c>
      <c r="D27" s="7" t="s">
        <v>22</v>
      </c>
      <c r="E27" s="7" t="s">
        <v>41</v>
      </c>
      <c r="F27" s="1" t="s">
        <v>43</v>
      </c>
      <c r="G27" s="1" t="s">
        <v>40</v>
      </c>
      <c r="H27" s="1" t="s">
        <v>38</v>
      </c>
      <c r="I27" s="7"/>
      <c r="J27" s="7" t="s">
        <v>41</v>
      </c>
      <c r="K27" s="1" t="s">
        <v>43</v>
      </c>
      <c r="L27" s="12" t="s">
        <v>33</v>
      </c>
      <c r="M27" s="1" t="s">
        <v>38</v>
      </c>
      <c r="N27" s="22" t="s">
        <v>67</v>
      </c>
      <c r="O27" s="27" t="s">
        <v>68</v>
      </c>
      <c r="P27" s="25" t="s">
        <v>71</v>
      </c>
    </row>
    <row r="28" spans="1:16" ht="58" x14ac:dyDescent="0.35">
      <c r="A28" s="12">
        <v>230215</v>
      </c>
      <c r="B28" s="12" t="s">
        <v>13</v>
      </c>
      <c r="C28" s="13">
        <v>0.79166666666666663</v>
      </c>
      <c r="D28" s="12" t="s">
        <v>15</v>
      </c>
      <c r="E28" s="1" t="s">
        <v>30</v>
      </c>
      <c r="F28" s="1" t="s">
        <v>29</v>
      </c>
      <c r="G28" s="12" t="s">
        <v>35</v>
      </c>
      <c r="H28" s="12" t="s">
        <v>62</v>
      </c>
      <c r="I28" s="12"/>
      <c r="J28" s="1" t="s">
        <v>66</v>
      </c>
      <c r="K28" s="1" t="s">
        <v>29</v>
      </c>
      <c r="L28" s="12" t="s">
        <v>35</v>
      </c>
      <c r="M28" s="12" t="s">
        <v>62</v>
      </c>
      <c r="N28" s="22" t="s">
        <v>67</v>
      </c>
      <c r="O28" s="23" t="s">
        <v>68</v>
      </c>
      <c r="P28" s="25" t="s">
        <v>72</v>
      </c>
    </row>
    <row r="29" spans="1:16" ht="59.5" customHeight="1" x14ac:dyDescent="0.35">
      <c r="A29" s="12">
        <v>230301</v>
      </c>
      <c r="B29" s="12" t="s">
        <v>13</v>
      </c>
      <c r="C29" s="13">
        <v>0.79166666666666663</v>
      </c>
      <c r="D29" s="12" t="s">
        <v>25</v>
      </c>
      <c r="E29" s="1" t="s">
        <v>29</v>
      </c>
      <c r="F29" s="12" t="s">
        <v>42</v>
      </c>
      <c r="G29" s="12" t="s">
        <v>33</v>
      </c>
      <c r="H29" s="12" t="s">
        <v>37</v>
      </c>
      <c r="I29" s="12"/>
      <c r="J29" s="1" t="s">
        <v>29</v>
      </c>
      <c r="K29" s="12" t="s">
        <v>42</v>
      </c>
      <c r="L29" s="12" t="s">
        <v>33</v>
      </c>
      <c r="M29" s="12" t="s">
        <v>37</v>
      </c>
      <c r="N29" s="22" t="s">
        <v>67</v>
      </c>
      <c r="O29" s="23" t="s">
        <v>68</v>
      </c>
      <c r="P29" s="21" t="s">
        <v>73</v>
      </c>
    </row>
    <row r="30" spans="1:16" ht="87" x14ac:dyDescent="0.35">
      <c r="A30" s="12">
        <v>230308</v>
      </c>
      <c r="B30" s="12" t="s">
        <v>13</v>
      </c>
      <c r="C30" s="13">
        <v>0.79166666666666663</v>
      </c>
      <c r="D30" s="12" t="s">
        <v>8</v>
      </c>
      <c r="E30" s="30" t="s">
        <v>81</v>
      </c>
      <c r="F30" s="30" t="s">
        <v>82</v>
      </c>
      <c r="G30" s="30" t="s">
        <v>83</v>
      </c>
      <c r="H30" s="29" t="s">
        <v>84</v>
      </c>
      <c r="I30" s="12"/>
      <c r="J30" s="1" t="s">
        <v>42</v>
      </c>
      <c r="K30" s="12" t="s">
        <v>45</v>
      </c>
      <c r="L30" s="12" t="s">
        <v>62</v>
      </c>
      <c r="M30" s="12" t="s">
        <v>29</v>
      </c>
      <c r="N30" s="22" t="s">
        <v>85</v>
      </c>
      <c r="O30" s="23" t="s">
        <v>78</v>
      </c>
      <c r="P30" s="22" t="s">
        <v>80</v>
      </c>
    </row>
    <row r="33" spans="5:17" x14ac:dyDescent="0.35">
      <c r="E33" s="3" t="s">
        <v>38</v>
      </c>
      <c r="F33">
        <f>COUNTIF(E5:H30,E33)</f>
        <v>4</v>
      </c>
      <c r="J33">
        <f>COUNTIF($J$5:$M$30,E33)</f>
        <v>5</v>
      </c>
      <c r="P33">
        <f>26*4</f>
        <v>104</v>
      </c>
      <c r="Q33">
        <f>104/20</f>
        <v>5.2</v>
      </c>
    </row>
    <row r="34" spans="5:17" x14ac:dyDescent="0.35">
      <c r="E34" s="4" t="s">
        <v>62</v>
      </c>
      <c r="F34">
        <f>COUNTIF(E5:H30,E34)</f>
        <v>5</v>
      </c>
      <c r="J34">
        <f t="shared" ref="J34:J53" si="0">COUNTIF($J$5:$M$30,E34)</f>
        <v>6</v>
      </c>
    </row>
    <row r="35" spans="5:17" x14ac:dyDescent="0.35">
      <c r="E35" s="3" t="s">
        <v>32</v>
      </c>
      <c r="F35">
        <f>COUNTIF($E$5:$H$30,E35)</f>
        <v>4</v>
      </c>
      <c r="J35">
        <f t="shared" si="0"/>
        <v>5</v>
      </c>
    </row>
    <row r="36" spans="5:17" x14ac:dyDescent="0.35">
      <c r="E36" s="4" t="s">
        <v>41</v>
      </c>
      <c r="F36">
        <f>COUNTIF($E$5:$H$30,E36)</f>
        <v>4</v>
      </c>
      <c r="J36">
        <f t="shared" si="0"/>
        <v>5</v>
      </c>
    </row>
    <row r="37" spans="5:17" x14ac:dyDescent="0.35">
      <c r="E37" s="3" t="s">
        <v>31</v>
      </c>
      <c r="F37">
        <f>COUNTIF($E$5:$H$30,E37)</f>
        <v>3</v>
      </c>
      <c r="J37">
        <f t="shared" si="0"/>
        <v>2</v>
      </c>
    </row>
    <row r="38" spans="5:17" x14ac:dyDescent="0.35">
      <c r="E38" s="4" t="s">
        <v>44</v>
      </c>
      <c r="F38">
        <f>COUNTIF($E$5:$H$30,E38)</f>
        <v>5</v>
      </c>
      <c r="J38">
        <f t="shared" si="0"/>
        <v>6</v>
      </c>
    </row>
    <row r="39" spans="5:17" x14ac:dyDescent="0.35">
      <c r="E39" s="4" t="s">
        <v>29</v>
      </c>
      <c r="F39">
        <f t="shared" ref="F39:F52" si="1">COUNTIF($E$5:$H$30,E39)</f>
        <v>5</v>
      </c>
      <c r="J39">
        <f t="shared" si="0"/>
        <v>6</v>
      </c>
    </row>
    <row r="40" spans="5:17" x14ac:dyDescent="0.35">
      <c r="E40" s="4" t="s">
        <v>35</v>
      </c>
      <c r="F40">
        <f t="shared" si="1"/>
        <v>5</v>
      </c>
      <c r="J40">
        <f t="shared" si="0"/>
        <v>5</v>
      </c>
    </row>
    <row r="41" spans="5:17" x14ac:dyDescent="0.35">
      <c r="E41" s="3" t="s">
        <v>42</v>
      </c>
      <c r="F41">
        <f t="shared" si="1"/>
        <v>4</v>
      </c>
      <c r="J41">
        <f t="shared" si="0"/>
        <v>5</v>
      </c>
    </row>
    <row r="42" spans="5:17" x14ac:dyDescent="0.35">
      <c r="E42" s="4" t="s">
        <v>43</v>
      </c>
      <c r="F42">
        <f t="shared" si="1"/>
        <v>4</v>
      </c>
      <c r="J42">
        <f t="shared" si="0"/>
        <v>5</v>
      </c>
    </row>
    <row r="43" spans="5:17" x14ac:dyDescent="0.35">
      <c r="E43" s="4" t="s">
        <v>39</v>
      </c>
      <c r="F43">
        <f t="shared" si="1"/>
        <v>4</v>
      </c>
      <c r="J43">
        <f t="shared" si="0"/>
        <v>4</v>
      </c>
    </row>
    <row r="44" spans="5:17" x14ac:dyDescent="0.35">
      <c r="E44" s="3" t="s">
        <v>30</v>
      </c>
      <c r="F44">
        <f t="shared" si="1"/>
        <v>4</v>
      </c>
      <c r="I44" t="s">
        <v>46</v>
      </c>
      <c r="J44">
        <f t="shared" si="0"/>
        <v>0</v>
      </c>
    </row>
    <row r="45" spans="5:17" x14ac:dyDescent="0.35">
      <c r="E45" s="3" t="s">
        <v>36</v>
      </c>
      <c r="F45">
        <f t="shared" si="1"/>
        <v>4</v>
      </c>
      <c r="J45">
        <f t="shared" si="0"/>
        <v>5</v>
      </c>
    </row>
    <row r="46" spans="5:17" x14ac:dyDescent="0.35">
      <c r="E46" s="3" t="s">
        <v>33</v>
      </c>
      <c r="F46">
        <f t="shared" si="1"/>
        <v>4</v>
      </c>
      <c r="I46" t="s">
        <v>48</v>
      </c>
      <c r="J46">
        <f t="shared" si="0"/>
        <v>5</v>
      </c>
    </row>
    <row r="47" spans="5:17" x14ac:dyDescent="0.35">
      <c r="E47" s="4" t="s">
        <v>40</v>
      </c>
      <c r="F47">
        <f t="shared" si="1"/>
        <v>4</v>
      </c>
      <c r="J47">
        <f t="shared" si="0"/>
        <v>6</v>
      </c>
    </row>
    <row r="48" spans="5:17" x14ac:dyDescent="0.35">
      <c r="E48" s="3" t="s">
        <v>34</v>
      </c>
      <c r="F48">
        <f t="shared" si="1"/>
        <v>3</v>
      </c>
      <c r="I48" t="s">
        <v>46</v>
      </c>
      <c r="J48">
        <f t="shared" si="0"/>
        <v>0</v>
      </c>
    </row>
    <row r="49" spans="5:10" x14ac:dyDescent="0.35">
      <c r="E49" s="4" t="s">
        <v>45</v>
      </c>
      <c r="F49">
        <f t="shared" si="1"/>
        <v>4</v>
      </c>
      <c r="J49">
        <f t="shared" si="0"/>
        <v>6</v>
      </c>
    </row>
    <row r="50" spans="5:10" x14ac:dyDescent="0.35">
      <c r="E50" s="4" t="s">
        <v>37</v>
      </c>
      <c r="F50">
        <f t="shared" si="1"/>
        <v>6</v>
      </c>
      <c r="J50">
        <f t="shared" si="0"/>
        <v>6</v>
      </c>
    </row>
    <row r="51" spans="5:10" x14ac:dyDescent="0.35">
      <c r="E51" s="3" t="s">
        <v>26</v>
      </c>
      <c r="F51" s="3">
        <f t="shared" si="1"/>
        <v>4</v>
      </c>
      <c r="J51">
        <f t="shared" si="0"/>
        <v>6</v>
      </c>
    </row>
    <row r="52" spans="5:10" x14ac:dyDescent="0.35">
      <c r="E52" s="3" t="s">
        <v>28</v>
      </c>
      <c r="F52">
        <f t="shared" si="1"/>
        <v>5</v>
      </c>
      <c r="J52">
        <f t="shared" si="0"/>
        <v>5</v>
      </c>
    </row>
    <row r="53" spans="5:10" x14ac:dyDescent="0.35">
      <c r="E53" s="3" t="s">
        <v>27</v>
      </c>
      <c r="F53">
        <f>COUNTIF($E$5:$H$30,E53)</f>
        <v>7</v>
      </c>
      <c r="I53" t="s">
        <v>49</v>
      </c>
      <c r="J53">
        <f t="shared" si="0"/>
        <v>5</v>
      </c>
    </row>
    <row r="54" spans="5:10" x14ac:dyDescent="0.35">
      <c r="E54" s="3"/>
    </row>
    <row r="55" spans="5:10" x14ac:dyDescent="0.35">
      <c r="E55" s="3"/>
      <c r="F55">
        <f>SUM(F33:F54)</f>
        <v>92</v>
      </c>
      <c r="J55">
        <f>SUM(J33:J54)</f>
        <v>98</v>
      </c>
    </row>
    <row r="56" spans="5:10" x14ac:dyDescent="0.35">
      <c r="E56" s="3"/>
    </row>
  </sheetData>
  <autoFilter ref="A4:O30" xr:uid="{00000000-0009-0000-0000-000000000000}"/>
  <pageMargins left="0.7" right="0.7" top="0.75" bottom="0.75" header="0.3" footer="0.3"/>
  <pageSetup paperSize="9" orientation="portrait" r:id="rId1"/>
  <headerFooter>
    <oddFooter>&amp;C&amp;1#&amp;"Calibri"&amp;10&amp;K000000Confidential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 Lästh</dc:creator>
  <cp:lastModifiedBy>Eriksson, Erik</cp:lastModifiedBy>
  <dcterms:created xsi:type="dcterms:W3CDTF">2022-09-24T11:27:03Z</dcterms:created>
  <dcterms:modified xsi:type="dcterms:W3CDTF">2023-03-05T21:02:59Z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2023-03-05T20:55:27Z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85183f11-a5a5-4d98-8480-31340070a722</vt:lpwstr>
  </property>
  <property fmtid="{D5CDD505-2E9C-101B-9397-08002B2CF9AE}" pid="8" name="MSIP_Label_400b7bbd-7ade-49ce-aa5e-23220b76cd08_ContentBits">
    <vt:lpwstr>2</vt:lpwstr>
  </property>
</Properties>
</file>