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tandbergvall/Desktop/ÖBU/Utvecklingslag/"/>
    </mc:Choice>
  </mc:AlternateContent>
  <xr:revisionPtr revIDLastSave="0" documentId="8_{9EF29701-D310-DD49-9681-A60E855A3781}" xr6:coauthVersionLast="47" xr6:coauthVersionMax="47" xr10:uidLastSave="{00000000-0000-0000-0000-000000000000}"/>
  <bookViews>
    <workbookView xWindow="780" yWindow="1020" windowWidth="27640" windowHeight="16080" xr2:uid="{CBCBA100-9052-A04B-885B-8F0E44431C1B}"/>
  </bookViews>
  <sheets>
    <sheet name="Skottkar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2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17" i="1"/>
  <c r="O31" i="1"/>
  <c r="P31" i="1" s="1"/>
  <c r="G31" i="1"/>
  <c r="H31" i="1" s="1"/>
  <c r="O30" i="1"/>
  <c r="P30" i="1" s="1"/>
  <c r="G30" i="1"/>
  <c r="H30" i="1" s="1"/>
  <c r="O29" i="1"/>
  <c r="P29" i="1" s="1"/>
  <c r="G29" i="1"/>
  <c r="H29" i="1" s="1"/>
  <c r="O28" i="1"/>
  <c r="P28" i="1" s="1"/>
  <c r="G28" i="1"/>
  <c r="H28" i="1" s="1"/>
  <c r="O27" i="1"/>
  <c r="P27" i="1" s="1"/>
  <c r="G27" i="1"/>
  <c r="H27" i="1" s="1"/>
  <c r="O26" i="1"/>
  <c r="P26" i="1" s="1"/>
  <c r="G26" i="1"/>
  <c r="H26" i="1" s="1"/>
  <c r="O25" i="1"/>
  <c r="P25" i="1" s="1"/>
  <c r="G25" i="1"/>
  <c r="H25" i="1" s="1"/>
  <c r="O24" i="1"/>
  <c r="P24" i="1" s="1"/>
  <c r="G24" i="1"/>
  <c r="H24" i="1" s="1"/>
  <c r="O23" i="1"/>
  <c r="P23" i="1" s="1"/>
  <c r="G23" i="1"/>
  <c r="H23" i="1" s="1"/>
  <c r="O22" i="1"/>
  <c r="P22" i="1" s="1"/>
  <c r="G22" i="1"/>
  <c r="H22" i="1" s="1"/>
  <c r="O21" i="1"/>
  <c r="P21" i="1" s="1"/>
  <c r="G21" i="1"/>
  <c r="H21" i="1" s="1"/>
  <c r="O20" i="1"/>
  <c r="P20" i="1" s="1"/>
  <c r="G20" i="1"/>
  <c r="H20" i="1" s="1"/>
  <c r="O19" i="1"/>
  <c r="P19" i="1" s="1"/>
  <c r="G19" i="1"/>
  <c r="H19" i="1" s="1"/>
  <c r="O18" i="1"/>
  <c r="P18" i="1" s="1"/>
  <c r="G18" i="1"/>
  <c r="H18" i="1" s="1"/>
  <c r="O17" i="1"/>
  <c r="P17" i="1" s="1"/>
  <c r="G17" i="1"/>
  <c r="H17" i="1" s="1"/>
  <c r="O15" i="1"/>
  <c r="P15" i="1" s="1"/>
  <c r="G15" i="1"/>
  <c r="H15" i="1" s="1"/>
  <c r="O14" i="1"/>
  <c r="P14" i="1" s="1"/>
  <c r="G14" i="1"/>
  <c r="H14" i="1" s="1"/>
  <c r="O13" i="1"/>
  <c r="P13" i="1" s="1"/>
  <c r="G13" i="1"/>
  <c r="H13" i="1" s="1"/>
  <c r="O12" i="1"/>
  <c r="P12" i="1" s="1"/>
  <c r="G12" i="1"/>
  <c r="H12" i="1" s="1"/>
  <c r="O11" i="1"/>
  <c r="P11" i="1" s="1"/>
  <c r="G11" i="1"/>
  <c r="H11" i="1" s="1"/>
  <c r="O10" i="1"/>
  <c r="P10" i="1" s="1"/>
  <c r="G10" i="1"/>
  <c r="H10" i="1" s="1"/>
  <c r="O9" i="1"/>
  <c r="P9" i="1" s="1"/>
  <c r="G9" i="1"/>
  <c r="H9" i="1" s="1"/>
  <c r="O8" i="1"/>
  <c r="P8" i="1" s="1"/>
  <c r="G8" i="1"/>
  <c r="H8" i="1" s="1"/>
  <c r="O7" i="1"/>
  <c r="P7" i="1" s="1"/>
  <c r="G7" i="1"/>
  <c r="H7" i="1" s="1"/>
  <c r="O6" i="1"/>
  <c r="P6" i="1" s="1"/>
  <c r="G6" i="1"/>
  <c r="H6" i="1" s="1"/>
  <c r="O5" i="1"/>
  <c r="P5" i="1" s="1"/>
  <c r="G5" i="1"/>
  <c r="H5" i="1" s="1"/>
  <c r="O4" i="1"/>
  <c r="P4" i="1" s="1"/>
  <c r="G4" i="1"/>
  <c r="H4" i="1" s="1"/>
  <c r="O3" i="1"/>
  <c r="P3" i="1" s="1"/>
  <c r="G3" i="1"/>
  <c r="H3" i="1" s="1"/>
  <c r="O2" i="1"/>
  <c r="P2" i="1" s="1"/>
  <c r="G2" i="1"/>
  <c r="H2" i="1" s="1"/>
</calcChain>
</file>

<file path=xl/sharedStrings.xml><?xml version="1.0" encoding="utf-8"?>
<sst xmlns="http://schemas.openxmlformats.org/spreadsheetml/2006/main" count="64" uniqueCount="38">
  <si>
    <t>V - Corner</t>
  </si>
  <si>
    <t>H - Corner</t>
  </si>
  <si>
    <t>Top of key</t>
  </si>
  <si>
    <t>V - Vinge</t>
  </si>
  <si>
    <t>H - Vinge</t>
  </si>
  <si>
    <t xml:space="preserve">Total </t>
  </si>
  <si>
    <t>Total %</t>
  </si>
  <si>
    <t>Treor</t>
  </si>
  <si>
    <t>Total</t>
  </si>
  <si>
    <t>Straffkast</t>
  </si>
  <si>
    <t>Theo</t>
  </si>
  <si>
    <t>Felix</t>
  </si>
  <si>
    <t>Hagvall</t>
  </si>
  <si>
    <t>Alexander B</t>
  </si>
  <si>
    <t>Moses</t>
  </si>
  <si>
    <t>Oliwer</t>
  </si>
  <si>
    <t>Arvid</t>
  </si>
  <si>
    <t xml:space="preserve">David </t>
  </si>
  <si>
    <t>Ville</t>
  </si>
  <si>
    <t>Edvard</t>
  </si>
  <si>
    <t>Gustav</t>
  </si>
  <si>
    <t>Valter</t>
  </si>
  <si>
    <t>Oscar</t>
  </si>
  <si>
    <t>Akram</t>
  </si>
  <si>
    <t>Hugo</t>
  </si>
  <si>
    <t>David</t>
  </si>
  <si>
    <t>Leon</t>
  </si>
  <si>
    <t>Rasmus</t>
  </si>
  <si>
    <t>Viktor</t>
  </si>
  <si>
    <t>Lucas</t>
  </si>
  <si>
    <t>%</t>
  </si>
  <si>
    <t>V - Corner2</t>
  </si>
  <si>
    <t>H - Corner2</t>
  </si>
  <si>
    <t>Top of key2</t>
  </si>
  <si>
    <t>V - Vinge2</t>
  </si>
  <si>
    <t>H - Vinge2</t>
  </si>
  <si>
    <t>Total %2</t>
  </si>
  <si>
    <t>2021-09-28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</si>
</sst>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2" borderId="0" xfId="0" applyFill="1" applyBorder="1"/>
    <xf numFmtId="0" fontId="0" fillId="0" borderId="1" xfId="0" applyBorder="1"/>
    <xf numFmtId="0" fontId="0" fillId="2" borderId="1" xfId="0" applyFill="1" applyBorder="1"/>
    <xf numFmtId="9" fontId="0" fillId="2" borderId="1" xfId="0" applyNumberFormat="1" applyFill="1" applyBorder="1"/>
    <xf numFmtId="0" fontId="0" fillId="0" borderId="0" xfId="0" applyBorder="1"/>
    <xf numFmtId="9" fontId="0" fillId="2" borderId="0" xfId="0" applyNumberFormat="1" applyFill="1" applyBorder="1"/>
    <xf numFmtId="0" fontId="0" fillId="3" borderId="0" xfId="0" applyFill="1" applyBorder="1"/>
    <xf numFmtId="9" fontId="0" fillId="0" borderId="3" xfId="0" applyNumberFormat="1" applyBorder="1"/>
    <xf numFmtId="9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3" borderId="0" xfId="0" applyFont="1" applyFill="1" applyBorder="1"/>
    <xf numFmtId="14" fontId="2" fillId="0" borderId="0" xfId="0" applyNumberFormat="1" applyFont="1"/>
    <xf numFmtId="0" fontId="2" fillId="2" borderId="0" xfId="0" applyFont="1" applyFill="1"/>
    <xf numFmtId="9" fontId="2" fillId="2" borderId="0" xfId="0" applyNumberFormat="1" applyFont="1" applyFill="1"/>
    <xf numFmtId="9" fontId="2" fillId="0" borderId="4" xfId="0" applyNumberFormat="1" applyFont="1" applyBorder="1"/>
    <xf numFmtId="0" fontId="2" fillId="2" borderId="2" xfId="0" applyFont="1" applyFill="1" applyBorder="1"/>
    <xf numFmtId="9" fontId="2" fillId="2" borderId="2" xfId="0" applyNumberFormat="1" applyFont="1" applyFill="1" applyBorder="1"/>
  </cellXfs>
  <cellStyles count="1">
    <cellStyle name="Normal" xfId="0" builtinId="0"/>
  </cellStyles>
  <dxfs count="17">
    <dxf>
      <numFmt numFmtId="13" formatCode="0%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7"/>
        </patternFill>
      </fill>
    </dxf>
    <dxf>
      <numFmt numFmtId="13" formatCode="0%"/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7"/>
        </patternFill>
      </fill>
    </dxf>
    <dxf>
      <fill>
        <patternFill patternType="solid">
          <fgColor indexed="64"/>
          <bgColor theme="9"/>
        </patternFill>
      </fill>
    </dxf>
    <dxf>
      <numFmt numFmtId="13" formatCode="0%"/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theme="9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C8E7BD-C9EF-4D40-B85D-12F8BD1B041F}" name="Tabell2" displayName="Tabell2" ref="A1:R31" totalsRowShown="0" tableBorderDxfId="16">
  <autoFilter ref="A1:R31" xr:uid="{EBC8E7BD-C9EF-4D40-B85D-12F8BD1B041F}"/>
  <tableColumns count="18">
    <tableColumn id="1" xr3:uid="{94B507E3-C1E5-D04B-9701-07B2A7B5C6C0}" name="2021-09-28"/>
    <tableColumn id="4" xr3:uid="{9730CB24-E44F-EC49-9EDB-C56CEBD356BA}" name="V - Corner" dataDxfId="15"/>
    <tableColumn id="5" xr3:uid="{F658439B-ED43-B346-8B28-5D5ED75A5C96}" name="H - Corner" dataDxfId="14"/>
    <tableColumn id="6" xr3:uid="{30878A52-B3F9-4B46-B2E1-C3B398872A02}" name="Top of key" dataDxfId="13"/>
    <tableColumn id="7" xr3:uid="{E911B66F-18CC-E141-8D93-AA13B474799E}" name="V - Vinge" dataDxfId="12"/>
    <tableColumn id="8" xr3:uid="{BD4D8A6A-44B3-4144-8D47-2B7C926C5743}" name="H - Vinge" dataDxfId="11"/>
    <tableColumn id="9" xr3:uid="{9336CABB-4E8E-B240-892A-2D84921E9060}" name="Total " dataDxfId="10">
      <calculatedColumnFormula>SUM(B2:F2)</calculatedColumnFormula>
    </tableColumn>
    <tableColumn id="10" xr3:uid="{FBDC34E8-33B9-C14A-AFE6-81BC2E02C5F7}" name="Total %" dataDxfId="9">
      <calculatedColumnFormula>50/G2</calculatedColumnFormula>
    </tableColumn>
    <tableColumn id="11" xr3:uid="{BA7E4C64-95E1-E440-8694-28ADAD479019}" name="Treor"/>
    <tableColumn id="12" xr3:uid="{E88EC3AA-E0FF-B846-91CA-24C118D76AAC}" name="V - Corner2" dataDxfId="8"/>
    <tableColumn id="13" xr3:uid="{2FB4D371-7B37-1F4B-9B2A-1C9D44DB74C5}" name="H - Corner2" dataDxfId="7"/>
    <tableColumn id="14" xr3:uid="{485F5611-2642-D547-BEEB-7CFE49D0B562}" name="Top of key2" dataDxfId="6"/>
    <tableColumn id="15" xr3:uid="{10C47196-CD45-5C42-9AF0-AF9CA8D9A2AA}" name="V - Vinge2" dataDxfId="5"/>
    <tableColumn id="16" xr3:uid="{DC635501-F9E8-8841-B3C4-B1086B706B71}" name="H - Vinge2" dataDxfId="4"/>
    <tableColumn id="17" xr3:uid="{F89ABD8E-9BA8-4C46-9F81-EB29E0D227C3}" name="Total" dataDxfId="3">
      <calculatedColumnFormula>SUM(J2:N2)</calculatedColumnFormula>
    </tableColumn>
    <tableColumn id="18" xr3:uid="{F7611B45-1D98-1148-8DDA-62B0C8137D2E}" name="Total %2" dataDxfId="2">
      <calculatedColumnFormula>50/O2</calculatedColumnFormula>
    </tableColumn>
    <tableColumn id="19" xr3:uid="{3DD384E1-7CDB-BB4D-8976-185E5462AD08}" name="Straffkast" dataDxfId="1"/>
    <tableColumn id="20" xr3:uid="{8BFC453E-FCA2-1848-A918-47C1232E7A40}" name="%" dataDxfId="0">
      <calculatedColumnFormula>20/Q2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F002-0307-AA4A-B5DA-49CA5789A6A4}">
  <dimension ref="A1:R31"/>
  <sheetViews>
    <sheetView tabSelected="1" workbookViewId="0">
      <selection activeCell="G22" sqref="G22"/>
    </sheetView>
  </sheetViews>
  <sheetFormatPr baseColWidth="10" defaultRowHeight="16" x14ac:dyDescent="0.2"/>
  <cols>
    <col min="1" max="1" width="16.1640625" customWidth="1"/>
    <col min="2" max="17" width="11.83203125" customWidth="1"/>
    <col min="18" max="18" width="12.1640625" bestFit="1" customWidth="1"/>
  </cols>
  <sheetData>
    <row r="1" spans="1:18" x14ac:dyDescent="0.2">
      <c r="A1" s="15" t="s">
        <v>37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s="2" t="s">
        <v>7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8</v>
      </c>
      <c r="P1" s="1" t="s">
        <v>36</v>
      </c>
      <c r="Q1" t="s">
        <v>9</v>
      </c>
      <c r="R1" s="1" t="s">
        <v>30</v>
      </c>
    </row>
    <row r="2" spans="1:18" x14ac:dyDescent="0.2">
      <c r="A2" s="4" t="s">
        <v>10</v>
      </c>
      <c r="B2" s="5">
        <v>12</v>
      </c>
      <c r="C2" s="5">
        <v>22</v>
      </c>
      <c r="D2" s="5">
        <v>17</v>
      </c>
      <c r="E2" s="5">
        <v>15</v>
      </c>
      <c r="F2" s="5">
        <v>15</v>
      </c>
      <c r="G2" s="5">
        <f>SUM(B2:F2)</f>
        <v>81</v>
      </c>
      <c r="H2" s="6">
        <f>50/G2</f>
        <v>0.61728395061728392</v>
      </c>
      <c r="I2" s="4"/>
      <c r="J2" s="5">
        <v>14</v>
      </c>
      <c r="K2" s="5">
        <v>16</v>
      </c>
      <c r="L2" s="5">
        <v>18</v>
      </c>
      <c r="M2" s="5">
        <v>23</v>
      </c>
      <c r="N2" s="5">
        <v>15</v>
      </c>
      <c r="O2" s="5">
        <f>SUM(J2:N2)</f>
        <v>86</v>
      </c>
      <c r="P2" s="6">
        <f>50/O2</f>
        <v>0.58139534883720934</v>
      </c>
      <c r="Q2" s="5">
        <v>26</v>
      </c>
      <c r="R2" s="10">
        <f>20/Q2</f>
        <v>0.76923076923076927</v>
      </c>
    </row>
    <row r="3" spans="1:18" x14ac:dyDescent="0.2">
      <c r="A3" s="7" t="s">
        <v>11</v>
      </c>
      <c r="B3" s="3">
        <v>11</v>
      </c>
      <c r="C3" s="3">
        <v>15</v>
      </c>
      <c r="D3" s="3">
        <v>13</v>
      </c>
      <c r="E3" s="3">
        <v>12</v>
      </c>
      <c r="F3" s="3">
        <v>15</v>
      </c>
      <c r="G3" s="3">
        <f>SUM(B3:F3)</f>
        <v>66</v>
      </c>
      <c r="H3" s="8">
        <f>50/G3</f>
        <v>0.75757575757575757</v>
      </c>
      <c r="I3" s="7"/>
      <c r="J3" s="3">
        <v>21</v>
      </c>
      <c r="K3" s="3">
        <v>15</v>
      </c>
      <c r="L3" s="3">
        <v>20</v>
      </c>
      <c r="M3" s="3">
        <v>19</v>
      </c>
      <c r="N3" s="3">
        <v>22</v>
      </c>
      <c r="O3" s="3">
        <f>SUM(J3:N3)</f>
        <v>97</v>
      </c>
      <c r="P3" s="8">
        <f>50/O3</f>
        <v>0.51546391752577314</v>
      </c>
      <c r="Q3" s="3">
        <v>25</v>
      </c>
      <c r="R3" s="11">
        <f t="shared" ref="R3:R15" si="0">20/Q3</f>
        <v>0.8</v>
      </c>
    </row>
    <row r="4" spans="1:18" x14ac:dyDescent="0.2">
      <c r="A4" s="7" t="s">
        <v>12</v>
      </c>
      <c r="B4" s="3">
        <v>11</v>
      </c>
      <c r="C4" s="3">
        <v>16</v>
      </c>
      <c r="D4" s="3">
        <v>16</v>
      </c>
      <c r="E4" s="3">
        <v>19</v>
      </c>
      <c r="F4" s="3">
        <v>20</v>
      </c>
      <c r="G4" s="3">
        <f>SUM(B4:F4)</f>
        <v>82</v>
      </c>
      <c r="H4" s="8">
        <f>50/G4</f>
        <v>0.6097560975609756</v>
      </c>
      <c r="I4" s="7"/>
      <c r="J4" s="3">
        <v>24</v>
      </c>
      <c r="K4" s="3">
        <v>29</v>
      </c>
      <c r="L4" s="3">
        <v>20</v>
      </c>
      <c r="M4" s="3">
        <v>23</v>
      </c>
      <c r="N4" s="3">
        <v>22</v>
      </c>
      <c r="O4" s="3">
        <f>SUM(J4:N4)</f>
        <v>118</v>
      </c>
      <c r="P4" s="8">
        <f>50/O4</f>
        <v>0.42372881355932202</v>
      </c>
      <c r="Q4" s="9"/>
      <c r="R4" s="11" t="e">
        <f t="shared" si="0"/>
        <v>#DIV/0!</v>
      </c>
    </row>
    <row r="5" spans="1:18" x14ac:dyDescent="0.2">
      <c r="A5" s="7" t="s">
        <v>13</v>
      </c>
      <c r="B5" s="3">
        <v>14</v>
      </c>
      <c r="C5" s="3">
        <v>17</v>
      </c>
      <c r="D5" s="3">
        <v>15</v>
      </c>
      <c r="E5" s="3">
        <v>22</v>
      </c>
      <c r="F5" s="3">
        <v>15</v>
      </c>
      <c r="G5" s="3">
        <f>SUM(B5:F5)</f>
        <v>83</v>
      </c>
      <c r="H5" s="8">
        <f>50/G5</f>
        <v>0.60240963855421692</v>
      </c>
      <c r="I5" s="7"/>
      <c r="J5" s="9"/>
      <c r="K5" s="3">
        <v>22</v>
      </c>
      <c r="L5" s="9"/>
      <c r="M5" s="3">
        <v>18</v>
      </c>
      <c r="N5" s="9"/>
      <c r="O5" s="3">
        <f>SUM(J5:N5)</f>
        <v>40</v>
      </c>
      <c r="P5" s="8">
        <f>50/O5</f>
        <v>1.25</v>
      </c>
      <c r="Q5" s="9"/>
      <c r="R5" s="11" t="e">
        <f t="shared" si="0"/>
        <v>#DIV/0!</v>
      </c>
    </row>
    <row r="6" spans="1:18" x14ac:dyDescent="0.2">
      <c r="A6" s="7" t="s">
        <v>14</v>
      </c>
      <c r="B6" s="3">
        <v>14</v>
      </c>
      <c r="C6" s="3">
        <v>19</v>
      </c>
      <c r="D6" s="3">
        <v>17</v>
      </c>
      <c r="E6" s="3">
        <v>17</v>
      </c>
      <c r="F6" s="3">
        <v>16</v>
      </c>
      <c r="G6" s="3">
        <f>SUM(B6:F6)</f>
        <v>83</v>
      </c>
      <c r="H6" s="8">
        <f>50/G6</f>
        <v>0.60240963855421692</v>
      </c>
      <c r="I6" s="7"/>
      <c r="J6" s="3">
        <v>24</v>
      </c>
      <c r="K6" s="9"/>
      <c r="L6" s="3">
        <v>15</v>
      </c>
      <c r="M6" s="3">
        <v>25</v>
      </c>
      <c r="N6" s="3">
        <v>17</v>
      </c>
      <c r="O6" s="3">
        <f>SUM(J6:N6)</f>
        <v>81</v>
      </c>
      <c r="P6" s="8">
        <f>50/O6</f>
        <v>0.61728395061728392</v>
      </c>
      <c r="Q6" s="9"/>
      <c r="R6" s="11" t="e">
        <f t="shared" si="0"/>
        <v>#DIV/0!</v>
      </c>
    </row>
    <row r="7" spans="1:18" x14ac:dyDescent="0.2">
      <c r="A7" s="7" t="s">
        <v>15</v>
      </c>
      <c r="B7" s="3">
        <v>16</v>
      </c>
      <c r="C7" s="3">
        <v>16</v>
      </c>
      <c r="D7" s="3">
        <v>16</v>
      </c>
      <c r="E7" s="3">
        <v>16</v>
      </c>
      <c r="F7" s="3">
        <v>15</v>
      </c>
      <c r="G7" s="3">
        <f>SUM(B7:F7)</f>
        <v>79</v>
      </c>
      <c r="H7" s="8">
        <f>50/G7</f>
        <v>0.63291139240506333</v>
      </c>
      <c r="I7" s="7"/>
      <c r="J7" s="3">
        <v>18</v>
      </c>
      <c r="K7" s="3">
        <v>25</v>
      </c>
      <c r="L7" s="3">
        <v>15</v>
      </c>
      <c r="M7" s="3">
        <v>18</v>
      </c>
      <c r="N7" s="3">
        <v>21</v>
      </c>
      <c r="O7" s="3">
        <f>SUM(J7:N7)</f>
        <v>97</v>
      </c>
      <c r="P7" s="8">
        <f>50/O7</f>
        <v>0.51546391752577314</v>
      </c>
      <c r="Q7" s="9"/>
      <c r="R7" s="11" t="e">
        <f t="shared" si="0"/>
        <v>#DIV/0!</v>
      </c>
    </row>
    <row r="8" spans="1:18" x14ac:dyDescent="0.2">
      <c r="A8" s="7" t="s">
        <v>16</v>
      </c>
      <c r="B8" s="3">
        <v>24</v>
      </c>
      <c r="C8" s="3">
        <v>23</v>
      </c>
      <c r="D8" s="3">
        <v>18</v>
      </c>
      <c r="E8" s="3">
        <v>21</v>
      </c>
      <c r="F8" s="3">
        <v>15</v>
      </c>
      <c r="G8" s="3">
        <f>SUM(B8:F8)</f>
        <v>101</v>
      </c>
      <c r="H8" s="8">
        <f>50/G8</f>
        <v>0.49504950495049505</v>
      </c>
      <c r="I8" s="7"/>
      <c r="J8" s="9"/>
      <c r="K8" s="3">
        <v>32</v>
      </c>
      <c r="L8" s="9"/>
      <c r="M8" s="9"/>
      <c r="N8" s="3">
        <v>32</v>
      </c>
      <c r="O8" s="3">
        <f>SUM(J8:N8)</f>
        <v>64</v>
      </c>
      <c r="P8" s="8">
        <f>50/O8</f>
        <v>0.78125</v>
      </c>
      <c r="Q8" s="9"/>
      <c r="R8" s="11" t="e">
        <f t="shared" si="0"/>
        <v>#DIV/0!</v>
      </c>
    </row>
    <row r="9" spans="1:18" x14ac:dyDescent="0.2">
      <c r="A9" s="7" t="s">
        <v>17</v>
      </c>
      <c r="B9" s="3">
        <v>16</v>
      </c>
      <c r="C9" s="3">
        <v>18</v>
      </c>
      <c r="D9" s="3">
        <v>14</v>
      </c>
      <c r="E9" s="3">
        <v>17</v>
      </c>
      <c r="F9" s="3">
        <v>19</v>
      </c>
      <c r="G9" s="3">
        <f>SUM(B9:F9)</f>
        <v>84</v>
      </c>
      <c r="H9" s="8">
        <f>50/G9</f>
        <v>0.59523809523809523</v>
      </c>
      <c r="I9" s="7"/>
      <c r="J9" s="3">
        <v>27</v>
      </c>
      <c r="K9" s="9"/>
      <c r="L9" s="3">
        <v>15</v>
      </c>
      <c r="M9" s="3">
        <v>29</v>
      </c>
      <c r="N9" s="9"/>
      <c r="O9" s="3">
        <f>SUM(J9:N9)</f>
        <v>71</v>
      </c>
      <c r="P9" s="8">
        <f>50/O9</f>
        <v>0.70422535211267601</v>
      </c>
      <c r="Q9" s="9"/>
      <c r="R9" s="11" t="e">
        <f t="shared" si="0"/>
        <v>#DIV/0!</v>
      </c>
    </row>
    <row r="10" spans="1:18" x14ac:dyDescent="0.2">
      <c r="A10" s="7" t="s">
        <v>18</v>
      </c>
      <c r="B10" s="3">
        <v>16</v>
      </c>
      <c r="C10" s="3">
        <v>20</v>
      </c>
      <c r="D10" s="3">
        <v>13</v>
      </c>
      <c r="E10" s="3">
        <v>21</v>
      </c>
      <c r="F10" s="3">
        <v>17</v>
      </c>
      <c r="G10" s="3">
        <f>SUM(B10:F10)</f>
        <v>87</v>
      </c>
      <c r="H10" s="8">
        <f>50/G10</f>
        <v>0.57471264367816088</v>
      </c>
      <c r="I10" s="7"/>
      <c r="J10" s="9"/>
      <c r="K10" s="3">
        <v>36</v>
      </c>
      <c r="L10" s="3">
        <v>27</v>
      </c>
      <c r="M10" s="3">
        <v>42</v>
      </c>
      <c r="N10" s="3">
        <v>20</v>
      </c>
      <c r="O10" s="3">
        <f>SUM(J10:N10)</f>
        <v>125</v>
      </c>
      <c r="P10" s="8">
        <f>50/O10</f>
        <v>0.4</v>
      </c>
      <c r="Q10" s="9"/>
      <c r="R10" s="11" t="e">
        <f t="shared" si="0"/>
        <v>#DIV/0!</v>
      </c>
    </row>
    <row r="11" spans="1:18" x14ac:dyDescent="0.2">
      <c r="A11" s="7" t="s">
        <v>19</v>
      </c>
      <c r="B11" s="3">
        <v>14</v>
      </c>
      <c r="C11" s="3">
        <v>19</v>
      </c>
      <c r="D11" s="3">
        <v>10</v>
      </c>
      <c r="E11" s="3">
        <v>17</v>
      </c>
      <c r="F11" s="3">
        <v>18</v>
      </c>
      <c r="G11" s="3">
        <f>SUM(B11:F11)</f>
        <v>78</v>
      </c>
      <c r="H11" s="8">
        <f>50/G11</f>
        <v>0.64102564102564108</v>
      </c>
      <c r="I11" s="7"/>
      <c r="J11" s="9"/>
      <c r="K11" s="3">
        <v>20</v>
      </c>
      <c r="L11" s="3">
        <v>21</v>
      </c>
      <c r="M11" s="3">
        <v>20</v>
      </c>
      <c r="N11" s="3">
        <v>24</v>
      </c>
      <c r="O11" s="3">
        <f>SUM(J11:N11)</f>
        <v>85</v>
      </c>
      <c r="P11" s="8">
        <f>50/O11</f>
        <v>0.58823529411764708</v>
      </c>
      <c r="Q11" s="9"/>
      <c r="R11" s="11" t="e">
        <f t="shared" si="0"/>
        <v>#DIV/0!</v>
      </c>
    </row>
    <row r="12" spans="1:18" x14ac:dyDescent="0.2">
      <c r="A12" s="7" t="s">
        <v>20</v>
      </c>
      <c r="B12" s="3">
        <v>11</v>
      </c>
      <c r="C12" s="3">
        <v>20</v>
      </c>
      <c r="D12" s="3">
        <v>15</v>
      </c>
      <c r="E12" s="3">
        <v>13</v>
      </c>
      <c r="F12" s="3">
        <v>14</v>
      </c>
      <c r="G12" s="3">
        <f>SUM(B12:F12)</f>
        <v>73</v>
      </c>
      <c r="H12" s="8">
        <f>50/G12</f>
        <v>0.68493150684931503</v>
      </c>
      <c r="I12" s="7"/>
      <c r="J12" s="3">
        <v>17</v>
      </c>
      <c r="K12" s="9"/>
      <c r="L12" s="3">
        <v>21</v>
      </c>
      <c r="M12" s="3">
        <v>13</v>
      </c>
      <c r="N12" s="3">
        <v>20</v>
      </c>
      <c r="O12" s="3">
        <f>SUM(J12:N12)</f>
        <v>71</v>
      </c>
      <c r="P12" s="8">
        <f>50/O12</f>
        <v>0.70422535211267601</v>
      </c>
      <c r="Q12" s="9"/>
      <c r="R12" s="11" t="e">
        <f t="shared" si="0"/>
        <v>#DIV/0!</v>
      </c>
    </row>
    <row r="13" spans="1:18" x14ac:dyDescent="0.2">
      <c r="A13" s="7" t="s">
        <v>21</v>
      </c>
      <c r="B13" s="3">
        <v>20</v>
      </c>
      <c r="C13" s="3">
        <v>18</v>
      </c>
      <c r="D13" s="3">
        <v>12</v>
      </c>
      <c r="E13" s="3">
        <v>17</v>
      </c>
      <c r="F13" s="3">
        <v>17</v>
      </c>
      <c r="G13" s="3">
        <f>SUM(B13:F13)</f>
        <v>84</v>
      </c>
      <c r="H13" s="8">
        <f>50/G13</f>
        <v>0.59523809523809523</v>
      </c>
      <c r="I13" s="7"/>
      <c r="J13" s="3">
        <v>23</v>
      </c>
      <c r="K13" s="9"/>
      <c r="L13" s="3">
        <v>28</v>
      </c>
      <c r="M13" s="3">
        <v>25</v>
      </c>
      <c r="N13" s="3">
        <v>21</v>
      </c>
      <c r="O13" s="3">
        <f>SUM(J13:N13)</f>
        <v>97</v>
      </c>
      <c r="P13" s="8">
        <f>50/O13</f>
        <v>0.51546391752577314</v>
      </c>
      <c r="Q13" s="9"/>
      <c r="R13" s="11" t="e">
        <f t="shared" si="0"/>
        <v>#DIV/0!</v>
      </c>
    </row>
    <row r="14" spans="1:18" x14ac:dyDescent="0.2">
      <c r="A14" s="7" t="s">
        <v>22</v>
      </c>
      <c r="B14" s="3">
        <v>15</v>
      </c>
      <c r="C14" s="3">
        <v>24</v>
      </c>
      <c r="D14" s="3">
        <v>15</v>
      </c>
      <c r="E14" s="3">
        <v>13</v>
      </c>
      <c r="F14" s="3">
        <v>15</v>
      </c>
      <c r="G14" s="3">
        <f>SUM(B14:F14)</f>
        <v>82</v>
      </c>
      <c r="H14" s="8">
        <f>50/G14</f>
        <v>0.6097560975609756</v>
      </c>
      <c r="I14" s="7"/>
      <c r="J14" s="3">
        <v>20</v>
      </c>
      <c r="K14" s="9"/>
      <c r="L14" s="3">
        <v>18</v>
      </c>
      <c r="M14" s="3">
        <v>20</v>
      </c>
      <c r="N14" s="3">
        <v>25</v>
      </c>
      <c r="O14" s="3">
        <f>SUM(J14:N14)</f>
        <v>83</v>
      </c>
      <c r="P14" s="8">
        <f>50/O14</f>
        <v>0.60240963855421692</v>
      </c>
      <c r="Q14" s="9"/>
      <c r="R14" s="11" t="e">
        <f t="shared" si="0"/>
        <v>#DIV/0!</v>
      </c>
    </row>
    <row r="15" spans="1:18" x14ac:dyDescent="0.2">
      <c r="A15" s="7" t="s">
        <v>23</v>
      </c>
      <c r="B15" s="3">
        <v>16</v>
      </c>
      <c r="C15" s="3">
        <v>20</v>
      </c>
      <c r="D15" s="3">
        <v>11</v>
      </c>
      <c r="E15" s="3">
        <v>18</v>
      </c>
      <c r="F15" s="3">
        <v>24</v>
      </c>
      <c r="G15" s="3">
        <f>SUM(B15:F15)</f>
        <v>89</v>
      </c>
      <c r="H15" s="8">
        <f>50/G15</f>
        <v>0.5617977528089888</v>
      </c>
      <c r="I15" s="7"/>
      <c r="J15" s="3">
        <v>29</v>
      </c>
      <c r="K15" s="9"/>
      <c r="L15" s="3">
        <v>19</v>
      </c>
      <c r="M15" s="3">
        <v>26</v>
      </c>
      <c r="N15" s="9"/>
      <c r="O15" s="3">
        <f>SUM(J15:N15)</f>
        <v>74</v>
      </c>
      <c r="P15" s="8">
        <f>50/O15</f>
        <v>0.67567567567567566</v>
      </c>
      <c r="Q15" s="9"/>
      <c r="R15" s="11" t="e">
        <f t="shared" si="0"/>
        <v>#DIV/0!</v>
      </c>
    </row>
    <row r="16" spans="1:18" x14ac:dyDescent="0.2">
      <c r="A16" s="15">
        <v>44487</v>
      </c>
      <c r="B16" s="16" t="s">
        <v>0</v>
      </c>
      <c r="C16" s="16" t="s">
        <v>1</v>
      </c>
      <c r="D16" s="16" t="s">
        <v>2</v>
      </c>
      <c r="E16" s="16" t="s">
        <v>3</v>
      </c>
      <c r="F16" s="16" t="s">
        <v>4</v>
      </c>
      <c r="G16" s="19" t="s">
        <v>5</v>
      </c>
      <c r="H16" s="20" t="s">
        <v>6</v>
      </c>
      <c r="I16" s="2" t="s">
        <v>7</v>
      </c>
      <c r="J16" s="16" t="s">
        <v>0</v>
      </c>
      <c r="K16" s="16" t="s">
        <v>1</v>
      </c>
      <c r="L16" s="16" t="s">
        <v>2</v>
      </c>
      <c r="M16" s="16" t="s">
        <v>3</v>
      </c>
      <c r="N16" s="16" t="s">
        <v>4</v>
      </c>
      <c r="O16" s="16" t="s">
        <v>8</v>
      </c>
      <c r="P16" s="17" t="s">
        <v>6</v>
      </c>
      <c r="Q16" s="16" t="s">
        <v>9</v>
      </c>
      <c r="R16" s="18" t="s">
        <v>30</v>
      </c>
    </row>
    <row r="17" spans="1:18" x14ac:dyDescent="0.2">
      <c r="A17" s="12" t="s">
        <v>24</v>
      </c>
      <c r="B17" s="5">
        <v>15</v>
      </c>
      <c r="C17" s="5">
        <v>13</v>
      </c>
      <c r="D17" s="5">
        <v>21</v>
      </c>
      <c r="E17" s="5">
        <v>26</v>
      </c>
      <c r="F17" s="5">
        <v>15</v>
      </c>
      <c r="G17" s="3">
        <f t="shared" ref="G17:G31" si="1">SUM(B17:F17)</f>
        <v>90</v>
      </c>
      <c r="H17" s="8">
        <f>50/G17</f>
        <v>0.55555555555555558</v>
      </c>
      <c r="I17" s="4"/>
      <c r="J17" s="5">
        <v>20</v>
      </c>
      <c r="K17" s="5">
        <v>19</v>
      </c>
      <c r="L17" s="5">
        <v>15</v>
      </c>
      <c r="M17" s="5">
        <v>19</v>
      </c>
      <c r="N17" s="5">
        <v>20</v>
      </c>
      <c r="O17" s="5">
        <f t="shared" ref="O17:O31" si="2">SUM(J17:N17)</f>
        <v>93</v>
      </c>
      <c r="P17" s="6">
        <f>50/O17</f>
        <v>0.5376344086021505</v>
      </c>
      <c r="Q17" s="5">
        <v>31</v>
      </c>
      <c r="R17" s="10">
        <f>20/Q17</f>
        <v>0.64516129032258063</v>
      </c>
    </row>
    <row r="18" spans="1:18" x14ac:dyDescent="0.2">
      <c r="A18" s="13" t="s">
        <v>14</v>
      </c>
      <c r="B18" s="3">
        <v>18</v>
      </c>
      <c r="C18" s="3">
        <v>13</v>
      </c>
      <c r="D18" s="3">
        <v>19</v>
      </c>
      <c r="E18" s="3">
        <v>13</v>
      </c>
      <c r="F18" s="3">
        <v>12</v>
      </c>
      <c r="G18" s="3">
        <f t="shared" si="1"/>
        <v>75</v>
      </c>
      <c r="H18" s="8">
        <f>50/G18</f>
        <v>0.66666666666666663</v>
      </c>
      <c r="I18" s="7"/>
      <c r="J18" s="3">
        <v>18</v>
      </c>
      <c r="K18" s="3">
        <v>16</v>
      </c>
      <c r="L18" s="3">
        <v>22</v>
      </c>
      <c r="M18" s="3">
        <v>17</v>
      </c>
      <c r="N18" s="3">
        <v>20</v>
      </c>
      <c r="O18" s="3">
        <f t="shared" si="2"/>
        <v>93</v>
      </c>
      <c r="P18" s="8">
        <f t="shared" ref="P18:P31" si="3">50/O18</f>
        <v>0.5376344086021505</v>
      </c>
      <c r="Q18" s="3">
        <v>33</v>
      </c>
      <c r="R18" s="11">
        <f t="shared" ref="R18:R31" si="4">20/Q18</f>
        <v>0.60606060606060608</v>
      </c>
    </row>
    <row r="19" spans="1:18" x14ac:dyDescent="0.2">
      <c r="A19" s="13" t="s">
        <v>15</v>
      </c>
      <c r="B19" s="3">
        <v>23</v>
      </c>
      <c r="C19" s="3">
        <v>22</v>
      </c>
      <c r="D19" s="3">
        <v>18</v>
      </c>
      <c r="E19" s="3">
        <v>17</v>
      </c>
      <c r="F19" s="3">
        <v>17</v>
      </c>
      <c r="G19" s="3">
        <f t="shared" si="1"/>
        <v>97</v>
      </c>
      <c r="H19" s="8">
        <f t="shared" ref="H19:H31" si="5">50/G19</f>
        <v>0.51546391752577314</v>
      </c>
      <c r="I19" s="7"/>
      <c r="J19" s="3">
        <v>18</v>
      </c>
      <c r="K19" s="3">
        <v>26</v>
      </c>
      <c r="L19" s="3">
        <v>25</v>
      </c>
      <c r="M19" s="3">
        <v>22</v>
      </c>
      <c r="N19" s="3">
        <v>19</v>
      </c>
      <c r="O19" s="3">
        <f t="shared" si="2"/>
        <v>110</v>
      </c>
      <c r="P19" s="8">
        <f t="shared" si="3"/>
        <v>0.45454545454545453</v>
      </c>
      <c r="Q19" s="14"/>
      <c r="R19" s="11" t="e">
        <f t="shared" si="4"/>
        <v>#DIV/0!</v>
      </c>
    </row>
    <row r="20" spans="1:18" x14ac:dyDescent="0.2">
      <c r="A20" s="13" t="s">
        <v>25</v>
      </c>
      <c r="B20" s="3">
        <v>15</v>
      </c>
      <c r="C20" s="3">
        <v>16</v>
      </c>
      <c r="D20" s="3">
        <v>14</v>
      </c>
      <c r="E20" s="3">
        <v>17</v>
      </c>
      <c r="F20" s="3">
        <v>16</v>
      </c>
      <c r="G20" s="3">
        <f t="shared" si="1"/>
        <v>78</v>
      </c>
      <c r="H20" s="8">
        <f t="shared" si="5"/>
        <v>0.64102564102564108</v>
      </c>
      <c r="I20" s="7"/>
      <c r="J20" s="3">
        <v>17</v>
      </c>
      <c r="K20" s="3">
        <v>18</v>
      </c>
      <c r="L20" s="3">
        <v>17</v>
      </c>
      <c r="M20" s="3">
        <v>15</v>
      </c>
      <c r="N20" s="3">
        <v>17</v>
      </c>
      <c r="O20" s="3">
        <f t="shared" si="2"/>
        <v>84</v>
      </c>
      <c r="P20" s="8">
        <f t="shared" si="3"/>
        <v>0.59523809523809523</v>
      </c>
      <c r="Q20" s="3">
        <v>23</v>
      </c>
      <c r="R20" s="11">
        <f t="shared" si="4"/>
        <v>0.86956521739130432</v>
      </c>
    </row>
    <row r="21" spans="1:18" x14ac:dyDescent="0.2">
      <c r="A21" s="13" t="s">
        <v>23</v>
      </c>
      <c r="B21" s="3">
        <v>16</v>
      </c>
      <c r="C21" s="3">
        <v>19</v>
      </c>
      <c r="D21" s="3">
        <v>19</v>
      </c>
      <c r="E21" s="3">
        <v>20</v>
      </c>
      <c r="F21" s="3">
        <v>18</v>
      </c>
      <c r="G21" s="3">
        <f t="shared" si="1"/>
        <v>92</v>
      </c>
      <c r="H21" s="8">
        <f t="shared" si="5"/>
        <v>0.54347826086956519</v>
      </c>
      <c r="I21" s="7"/>
      <c r="J21" s="3">
        <v>30</v>
      </c>
      <c r="K21" s="3">
        <v>29</v>
      </c>
      <c r="L21" s="3">
        <v>27</v>
      </c>
      <c r="M21" s="3">
        <v>33</v>
      </c>
      <c r="N21" s="3">
        <v>30</v>
      </c>
      <c r="O21" s="3">
        <f t="shared" si="2"/>
        <v>149</v>
      </c>
      <c r="P21" s="8">
        <f t="shared" si="3"/>
        <v>0.33557046979865773</v>
      </c>
      <c r="Q21" s="3">
        <v>24</v>
      </c>
      <c r="R21" s="11">
        <f t="shared" si="4"/>
        <v>0.83333333333333337</v>
      </c>
    </row>
    <row r="22" spans="1:18" x14ac:dyDescent="0.2">
      <c r="A22" s="13" t="s">
        <v>26</v>
      </c>
      <c r="B22" s="3">
        <v>17</v>
      </c>
      <c r="C22" s="3">
        <v>18</v>
      </c>
      <c r="D22" s="3">
        <v>20</v>
      </c>
      <c r="E22" s="3">
        <v>17</v>
      </c>
      <c r="F22" s="3">
        <v>20</v>
      </c>
      <c r="G22" s="3">
        <f t="shared" si="1"/>
        <v>92</v>
      </c>
      <c r="H22" s="8">
        <f t="shared" si="5"/>
        <v>0.54347826086956519</v>
      </c>
      <c r="I22" s="7"/>
      <c r="J22" s="3">
        <v>30</v>
      </c>
      <c r="K22" s="3">
        <v>25</v>
      </c>
      <c r="L22" s="3">
        <v>20</v>
      </c>
      <c r="M22" s="3">
        <v>17</v>
      </c>
      <c r="N22" s="3">
        <v>18</v>
      </c>
      <c r="O22" s="3">
        <f t="shared" si="2"/>
        <v>110</v>
      </c>
      <c r="P22" s="8">
        <f t="shared" si="3"/>
        <v>0.45454545454545453</v>
      </c>
      <c r="Q22" s="3">
        <v>28</v>
      </c>
      <c r="R22" s="11">
        <f t="shared" si="4"/>
        <v>0.7142857142857143</v>
      </c>
    </row>
    <row r="23" spans="1:18" x14ac:dyDescent="0.2">
      <c r="A23" s="13" t="s">
        <v>20</v>
      </c>
      <c r="B23" s="3">
        <v>13</v>
      </c>
      <c r="C23" s="3">
        <v>15</v>
      </c>
      <c r="D23" s="3">
        <v>14</v>
      </c>
      <c r="E23" s="3">
        <v>17</v>
      </c>
      <c r="F23" s="3">
        <v>20</v>
      </c>
      <c r="G23" s="3">
        <f t="shared" si="1"/>
        <v>79</v>
      </c>
      <c r="H23" s="8">
        <f t="shared" si="5"/>
        <v>0.63291139240506333</v>
      </c>
      <c r="I23" s="7"/>
      <c r="J23" s="3">
        <v>15</v>
      </c>
      <c r="K23" s="3">
        <v>18</v>
      </c>
      <c r="L23" s="3">
        <v>20</v>
      </c>
      <c r="M23" s="3">
        <v>12</v>
      </c>
      <c r="N23" s="3">
        <v>20</v>
      </c>
      <c r="O23" s="3">
        <f t="shared" si="2"/>
        <v>85</v>
      </c>
      <c r="P23" s="8">
        <f t="shared" si="3"/>
        <v>0.58823529411764708</v>
      </c>
      <c r="Q23" s="3">
        <v>27</v>
      </c>
      <c r="R23" s="11">
        <f t="shared" si="4"/>
        <v>0.7407407407407407</v>
      </c>
    </row>
    <row r="24" spans="1:18" x14ac:dyDescent="0.2">
      <c r="A24" s="13" t="s">
        <v>27</v>
      </c>
      <c r="B24" s="3">
        <v>13</v>
      </c>
      <c r="C24" s="3">
        <v>14</v>
      </c>
      <c r="D24" s="3">
        <v>17</v>
      </c>
      <c r="E24" s="3">
        <v>20</v>
      </c>
      <c r="F24" s="3">
        <v>25</v>
      </c>
      <c r="G24" s="3">
        <f t="shared" si="1"/>
        <v>89</v>
      </c>
      <c r="H24" s="8">
        <f t="shared" si="5"/>
        <v>0.5617977528089888</v>
      </c>
      <c r="I24" s="7"/>
      <c r="J24" s="3">
        <v>21</v>
      </c>
      <c r="K24" s="3">
        <v>17</v>
      </c>
      <c r="L24" s="3">
        <v>22</v>
      </c>
      <c r="M24" s="3">
        <v>27</v>
      </c>
      <c r="N24" s="3">
        <v>40</v>
      </c>
      <c r="O24" s="3">
        <f t="shared" si="2"/>
        <v>127</v>
      </c>
      <c r="P24" s="8">
        <f t="shared" si="3"/>
        <v>0.39370078740157483</v>
      </c>
      <c r="Q24" s="3">
        <v>28</v>
      </c>
      <c r="R24" s="11">
        <f t="shared" si="4"/>
        <v>0.7142857142857143</v>
      </c>
    </row>
    <row r="25" spans="1:18" x14ac:dyDescent="0.2">
      <c r="A25" s="13" t="s">
        <v>21</v>
      </c>
      <c r="B25" s="3">
        <v>21</v>
      </c>
      <c r="C25" s="3">
        <v>22</v>
      </c>
      <c r="D25" s="3">
        <v>13</v>
      </c>
      <c r="E25" s="3">
        <v>17</v>
      </c>
      <c r="F25" s="3">
        <v>17</v>
      </c>
      <c r="G25" s="3">
        <f t="shared" si="1"/>
        <v>90</v>
      </c>
      <c r="H25" s="8">
        <f t="shared" si="5"/>
        <v>0.55555555555555558</v>
      </c>
      <c r="I25" s="7"/>
      <c r="J25" s="3">
        <v>21</v>
      </c>
      <c r="K25" s="3">
        <v>20</v>
      </c>
      <c r="L25" s="3">
        <v>19</v>
      </c>
      <c r="M25" s="3">
        <v>26</v>
      </c>
      <c r="N25" s="3">
        <v>14</v>
      </c>
      <c r="O25" s="3">
        <f t="shared" si="2"/>
        <v>100</v>
      </c>
      <c r="P25" s="8">
        <f t="shared" si="3"/>
        <v>0.5</v>
      </c>
      <c r="Q25" s="3">
        <v>34</v>
      </c>
      <c r="R25" s="11">
        <f t="shared" si="4"/>
        <v>0.58823529411764708</v>
      </c>
    </row>
    <row r="26" spans="1:18" x14ac:dyDescent="0.2">
      <c r="A26" s="13" t="s">
        <v>18</v>
      </c>
      <c r="B26" s="3">
        <v>18</v>
      </c>
      <c r="C26" s="3">
        <v>23</v>
      </c>
      <c r="D26" s="3">
        <v>14</v>
      </c>
      <c r="E26" s="3">
        <v>14</v>
      </c>
      <c r="F26" s="3">
        <v>26</v>
      </c>
      <c r="G26" s="3">
        <f t="shared" si="1"/>
        <v>95</v>
      </c>
      <c r="H26" s="8">
        <f t="shared" si="5"/>
        <v>0.52631578947368418</v>
      </c>
      <c r="I26" s="7"/>
      <c r="J26" s="3">
        <v>27</v>
      </c>
      <c r="K26" s="3">
        <v>18</v>
      </c>
      <c r="L26" s="3">
        <v>37</v>
      </c>
      <c r="M26" s="3">
        <v>34</v>
      </c>
      <c r="N26" s="3">
        <v>25</v>
      </c>
      <c r="O26" s="3">
        <f t="shared" si="2"/>
        <v>141</v>
      </c>
      <c r="P26" s="8">
        <f t="shared" si="3"/>
        <v>0.3546099290780142</v>
      </c>
      <c r="Q26" s="9"/>
      <c r="R26" s="11" t="e">
        <f t="shared" si="4"/>
        <v>#DIV/0!</v>
      </c>
    </row>
    <row r="27" spans="1:18" x14ac:dyDescent="0.2">
      <c r="A27" s="13" t="s">
        <v>28</v>
      </c>
      <c r="B27" s="3">
        <v>16</v>
      </c>
      <c r="C27" s="3">
        <v>19</v>
      </c>
      <c r="D27" s="3">
        <v>14</v>
      </c>
      <c r="E27" s="3">
        <v>14</v>
      </c>
      <c r="F27" s="3">
        <v>14</v>
      </c>
      <c r="G27" s="3">
        <f t="shared" si="1"/>
        <v>77</v>
      </c>
      <c r="H27" s="8">
        <f t="shared" si="5"/>
        <v>0.64935064935064934</v>
      </c>
      <c r="I27" s="7"/>
      <c r="J27" s="3">
        <v>23</v>
      </c>
      <c r="K27" s="3">
        <v>24</v>
      </c>
      <c r="L27" s="3">
        <v>24</v>
      </c>
      <c r="M27" s="3">
        <v>24</v>
      </c>
      <c r="N27" s="3">
        <v>26</v>
      </c>
      <c r="O27" s="3">
        <f t="shared" si="2"/>
        <v>121</v>
      </c>
      <c r="P27" s="8">
        <f t="shared" si="3"/>
        <v>0.41322314049586778</v>
      </c>
      <c r="Q27" s="9"/>
      <c r="R27" s="11" t="e">
        <f t="shared" si="4"/>
        <v>#DIV/0!</v>
      </c>
    </row>
    <row r="28" spans="1:18" x14ac:dyDescent="0.2">
      <c r="A28" s="13" t="s">
        <v>29</v>
      </c>
      <c r="B28" s="3">
        <v>25</v>
      </c>
      <c r="C28" s="3">
        <v>18</v>
      </c>
      <c r="D28" s="3">
        <v>13</v>
      </c>
      <c r="E28" s="3">
        <v>14</v>
      </c>
      <c r="F28" s="3">
        <v>21</v>
      </c>
      <c r="G28" s="3">
        <f t="shared" si="1"/>
        <v>91</v>
      </c>
      <c r="H28" s="8">
        <f t="shared" si="5"/>
        <v>0.5494505494505495</v>
      </c>
      <c r="I28" s="7"/>
      <c r="J28" s="3">
        <v>23</v>
      </c>
      <c r="K28" s="3">
        <v>21</v>
      </c>
      <c r="L28" s="3">
        <v>21</v>
      </c>
      <c r="M28" s="3">
        <v>17</v>
      </c>
      <c r="N28" s="3">
        <v>22</v>
      </c>
      <c r="O28" s="3">
        <f t="shared" si="2"/>
        <v>104</v>
      </c>
      <c r="P28" s="8">
        <f t="shared" si="3"/>
        <v>0.48076923076923078</v>
      </c>
      <c r="Q28" s="3">
        <v>31</v>
      </c>
      <c r="R28" s="11">
        <f t="shared" si="4"/>
        <v>0.64516129032258063</v>
      </c>
    </row>
    <row r="29" spans="1:18" x14ac:dyDescent="0.2">
      <c r="A29" s="13" t="s">
        <v>11</v>
      </c>
      <c r="B29" s="3">
        <v>14</v>
      </c>
      <c r="C29" s="3">
        <v>13</v>
      </c>
      <c r="D29" s="3">
        <v>12</v>
      </c>
      <c r="E29" s="3">
        <v>20</v>
      </c>
      <c r="F29" s="3">
        <v>12</v>
      </c>
      <c r="G29" s="3">
        <f t="shared" si="1"/>
        <v>71</v>
      </c>
      <c r="H29" s="8">
        <f t="shared" si="5"/>
        <v>0.70422535211267601</v>
      </c>
      <c r="I29" s="7"/>
      <c r="J29" s="3">
        <v>29</v>
      </c>
      <c r="K29" s="3">
        <v>15</v>
      </c>
      <c r="L29" s="3">
        <v>22</v>
      </c>
      <c r="M29" s="3">
        <v>24</v>
      </c>
      <c r="N29" s="3">
        <v>20</v>
      </c>
      <c r="O29" s="3">
        <f t="shared" si="2"/>
        <v>110</v>
      </c>
      <c r="P29" s="8">
        <f t="shared" si="3"/>
        <v>0.45454545454545453</v>
      </c>
      <c r="Q29" s="3">
        <v>24</v>
      </c>
      <c r="R29" s="11">
        <f t="shared" si="4"/>
        <v>0.83333333333333337</v>
      </c>
    </row>
    <row r="30" spans="1:18" x14ac:dyDescent="0.2">
      <c r="A30" s="13" t="s">
        <v>16</v>
      </c>
      <c r="B30" s="3">
        <v>26</v>
      </c>
      <c r="C30" s="3">
        <v>19</v>
      </c>
      <c r="D30" s="3">
        <v>22</v>
      </c>
      <c r="E30" s="3">
        <v>23</v>
      </c>
      <c r="F30" s="3">
        <v>27</v>
      </c>
      <c r="G30" s="3">
        <f t="shared" si="1"/>
        <v>117</v>
      </c>
      <c r="H30" s="8">
        <f t="shared" si="5"/>
        <v>0.42735042735042733</v>
      </c>
      <c r="I30" s="7"/>
      <c r="J30" s="3">
        <v>21</v>
      </c>
      <c r="K30" s="3">
        <v>30</v>
      </c>
      <c r="L30" s="3">
        <v>57</v>
      </c>
      <c r="M30" s="3">
        <v>22</v>
      </c>
      <c r="N30" s="3">
        <v>39</v>
      </c>
      <c r="O30" s="3">
        <f t="shared" si="2"/>
        <v>169</v>
      </c>
      <c r="P30" s="8">
        <f t="shared" si="3"/>
        <v>0.29585798816568049</v>
      </c>
      <c r="Q30" s="9"/>
      <c r="R30" s="11" t="e">
        <f t="shared" si="4"/>
        <v>#DIV/0!</v>
      </c>
    </row>
    <row r="31" spans="1:18" x14ac:dyDescent="0.2">
      <c r="A31" s="13" t="s">
        <v>10</v>
      </c>
      <c r="B31" s="3">
        <v>18</v>
      </c>
      <c r="C31" s="3">
        <v>14</v>
      </c>
      <c r="D31" s="3">
        <v>13</v>
      </c>
      <c r="E31" s="3">
        <v>16</v>
      </c>
      <c r="F31" s="3">
        <v>12</v>
      </c>
      <c r="G31" s="3">
        <f t="shared" si="1"/>
        <v>73</v>
      </c>
      <c r="H31" s="8">
        <f t="shared" si="5"/>
        <v>0.68493150684931503</v>
      </c>
      <c r="I31" s="7"/>
      <c r="J31" s="3">
        <v>15</v>
      </c>
      <c r="K31" s="3">
        <v>12</v>
      </c>
      <c r="L31" s="3">
        <v>21</v>
      </c>
      <c r="M31" s="3">
        <v>19</v>
      </c>
      <c r="N31" s="3">
        <v>17</v>
      </c>
      <c r="O31" s="3">
        <f t="shared" si="2"/>
        <v>84</v>
      </c>
      <c r="P31" s="8">
        <f t="shared" si="3"/>
        <v>0.59523809523809523</v>
      </c>
      <c r="Q31" s="3">
        <v>26</v>
      </c>
      <c r="R31" s="11">
        <f t="shared" si="4"/>
        <v>0.76923076923076927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Skottkarta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2021-10-19T06:24:26Z</dcterms:created>
  <dcterms:modified xsi:type="dcterms:W3CDTF">2021-10-19T06:37:06Z</dcterms:modified>
</cp:coreProperties>
</file>